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<sst xmlns="http://schemas.openxmlformats.org/spreadsheetml/2006/main" count="6086" uniqueCount="2394">
  <si>
    <t>pl_name</t>
  </si>
  <si>
    <t>hostname</t>
  </si>
  <si>
    <t>sy_snum</t>
  </si>
  <si>
    <t>sy_pnum</t>
  </si>
  <si>
    <t>discoverymethod</t>
  </si>
  <si>
    <t>pl_refname</t>
  </si>
  <si>
    <t>pl_orbper</t>
  </si>
  <si>
    <t>pl_orbpererr1</t>
  </si>
  <si>
    <t>pl_rade</t>
  </si>
  <si>
    <t>pl_radeerr1</t>
  </si>
  <si>
    <t>relative_error</t>
  </si>
  <si>
    <t>pl_masse</t>
  </si>
  <si>
    <t>pl_masseerr1</t>
  </si>
  <si>
    <t>st_refname</t>
  </si>
  <si>
    <t>st_mass</t>
  </si>
  <si>
    <t>st_masserr1</t>
  </si>
  <si>
    <t>releasedate</t>
  </si>
  <si>
    <t>calibration_radius1</t>
  </si>
  <si>
    <t>calibration_radius2</t>
  </si>
  <si>
    <t>K2-60 b</t>
  </si>
  <si>
    <t>K2-60</t>
  </si>
  <si>
    <t>Transit</t>
  </si>
  <si>
    <t>&lt;a refstr=EIGM_UUML_LLER_ET_AL__2017 href=https://ui.adsabs.harvard.edu/abs/2017AJ....153..130E/abstract target=ref&gt;Eigm&amp;uuml;ller et al. 2017&lt;/a&gt;</t>
  </si>
  <si>
    <t>Kepler-43 b</t>
  </si>
  <si>
    <t>Kepler-43</t>
  </si>
  <si>
    <t>&lt;a refstr=BONOMO_ET_AL__2017 href=https://ui.adsabs.harvard.edu/abs/2017A&amp;A...602A.107B/abstract target=ref&gt;Bonomo et al. 2017&lt;/a&gt;</t>
  </si>
  <si>
    <t>Kepler-695 b</t>
  </si>
  <si>
    <t>Kepler-695</t>
  </si>
  <si>
    <t>&lt;a refstr=MORTON_ET_AL__2016 href=https://ui.adsabs.harvard.edu/abs/2016ApJ...822...86M/abstract target=ref&gt;Morton et al. 2016&lt;/a&gt;</t>
  </si>
  <si>
    <t>HATS-13 b</t>
  </si>
  <si>
    <t>HATS-13</t>
  </si>
  <si>
    <t>WASP-41 b</t>
  </si>
  <si>
    <t>WASP-41</t>
  </si>
  <si>
    <t>HATS-63 b</t>
  </si>
  <si>
    <t>HATS-63</t>
  </si>
  <si>
    <t>&lt;a refstr=HARTMAN_ET_AL__2019 href=https://ui.adsabs.harvard.edu/abs/2019AJ....157...55H/abstract target=ref&gt;Hartman et al. 2019&lt;/a&gt;</t>
  </si>
  <si>
    <t>WASP-175 b</t>
  </si>
  <si>
    <t>WASP-175</t>
  </si>
  <si>
    <t>&lt;a refstr=NIELSEN_ET_AL__2019 href=https://ui.adsabs.harvard.edu/abs/2019MNRAS.489.2478N/abstract target=ref&gt;Nielsen et al. 2019&lt;/a&gt;</t>
  </si>
  <si>
    <t>WASP-80 b</t>
  </si>
  <si>
    <t>WASP-80</t>
  </si>
  <si>
    <t>K2-133 b</t>
  </si>
  <si>
    <t>K2-133</t>
  </si>
  <si>
    <t>&lt;a refstr=WELLS_ET_AL__2019 href=https://ui.adsabs.harvard.edu/abs/2019MNRAS.487.1865W/abstract target=ref&gt;Wells et al. 2019&lt;/a&gt;</t>
  </si>
  <si>
    <t>Kepler-80 d</t>
  </si>
  <si>
    <t>Kepler-80</t>
  </si>
  <si>
    <t>&lt;a refstr=Q1_Q17_DR25_KOI_TABLE href=https://exoplanetarchive.ipac.caltech.edu/docs/Kepler_KOI_docs.html target=ref&gt;Q1-Q17 DR25 KOI Table&lt;/a&gt;</t>
  </si>
  <si>
    <t>KELT-17 b</t>
  </si>
  <si>
    <t>KELT-17</t>
  </si>
  <si>
    <t>&lt;a refstr=ZHOU_ET_AL__2016 href=https://ui.adsabs.harvard.edu/abs/2016AJ....152..136Z/abstract target=ref&gt;Zhou et al. 2016&lt;/a&gt;</t>
  </si>
  <si>
    <t>HATS-77 b</t>
  </si>
  <si>
    <t>HATS-77</t>
  </si>
  <si>
    <t>&lt;a refstr=JORD_AACUTE_N_ET_AL__2021 href=https://ui.adsabs.harvard.edu/abs/2021arXiv211201928J/abstract target=ref&gt;Jord&amp;aacute;n et al. 2021&lt;/a&gt;</t>
  </si>
  <si>
    <t>WASP-10 b</t>
  </si>
  <si>
    <t>WASP-10</t>
  </si>
  <si>
    <t>&lt;a refstr=CHRISTIAN_ET_AL__2009 href=https://ui.adsabs.harvard.edu/abs/2009MNRAS.392.1585C/abstract target=ref&gt; Christian et al. 2009 &lt;/a&gt;</t>
  </si>
  <si>
    <t>HD 219134 b</t>
  </si>
  <si>
    <t>HD 219134</t>
  </si>
  <si>
    <t>Radial Velocity</t>
  </si>
  <si>
    <t>&lt;a refstr=GILLON_ET_AL__2017 href=https://ui.adsabs.harvard.edu/abs/2017NatAs...1E..56G/abstract target=ref&gt;Gillon et al. 2017&lt;/a&gt;</t>
  </si>
  <si>
    <t>OGLE-TR-10 b</t>
  </si>
  <si>
    <t>OGLE-TR-10</t>
  </si>
  <si>
    <t>&lt;a refstr=KONACKI_ET_AL__2005 href=https://ui.adsabs.harvard.edu/abs/2005ApJ...624..372K/abstract target=ref&gt; Konacki et al. 2005 &lt;/a&gt;</t>
  </si>
  <si>
    <t>Kepler-475 b</t>
  </si>
  <si>
    <t>Kepler-475</t>
  </si>
  <si>
    <t>Kepler-141 b</t>
  </si>
  <si>
    <t>Kepler-141</t>
  </si>
  <si>
    <t>Kepler-1281 b</t>
  </si>
  <si>
    <t>Kepler-1281</t>
  </si>
  <si>
    <t>WASP-16 b</t>
  </si>
  <si>
    <t>WASP-16</t>
  </si>
  <si>
    <t>HAT-P-50 b</t>
  </si>
  <si>
    <t>HAT-P-50</t>
  </si>
  <si>
    <t>Kepler-960 b</t>
  </si>
  <si>
    <t>Kepler-960</t>
  </si>
  <si>
    <t>TOI-1260 b</t>
  </si>
  <si>
    <t>TOI-1260</t>
  </si>
  <si>
    <t>&lt;a refstr=GEORGIEVA_ET_AL__2021 href=https://ui.adsabs.harvard.edu/abs/2021MNRAS.505.4684G/abstract target=ref&gt;Georgieva et al. 2021&lt;/a&gt;</t>
  </si>
  <si>
    <t>Kepler-224 b</t>
  </si>
  <si>
    <t>Kepler-224</t>
  </si>
  <si>
    <t>Kepler-181 b</t>
  </si>
  <si>
    <t>Kepler-181</t>
  </si>
  <si>
    <t>HATS-66 b</t>
  </si>
  <si>
    <t>HATS-66</t>
  </si>
  <si>
    <t>HATS-12 b</t>
  </si>
  <si>
    <t>HATS-12</t>
  </si>
  <si>
    <t>&lt;a refstr=LIVINGSTON_ET_AL__2018 href=https://ui.adsabs.harvard.edu/abs/2018AJ....156..277L/abstract target=ref&gt;Livingston et al. 2018&lt;/a&gt;</t>
  </si>
  <si>
    <t>POTS-1 b</t>
  </si>
  <si>
    <t>POTS-1</t>
  </si>
  <si>
    <t>&lt;a refstr=KOPPENHOEFER_ET_AL__2013 href=https://ui.adsabs.harvard.edu/abs/2013MNRAS.435.3133K/abstract target=ref&gt; Koppenhoefer et al. 2013 &lt;/a&gt;</t>
  </si>
  <si>
    <t>WASP-35 b</t>
  </si>
  <si>
    <t>WASP-35</t>
  </si>
  <si>
    <t>Kepler-388 b</t>
  </si>
  <si>
    <t>Kepler-388</t>
  </si>
  <si>
    <t>Kepler-121 b</t>
  </si>
  <si>
    <t>Kepler-121</t>
  </si>
  <si>
    <t>Kepler-107 b</t>
  </si>
  <si>
    <t>Kepler-107</t>
  </si>
  <si>
    <t>&lt;a refstr=BONOMO_ET_AL__2019 href=https://ui.adsabs.harvard.edu/abs/2019NatAs...3..416B/abstract target=ref&gt;Bonomo et al. 2019&lt;/a&gt;</t>
  </si>
  <si>
    <t>HATS-28 b</t>
  </si>
  <si>
    <t>HATS-28</t>
  </si>
  <si>
    <t>&lt;a refstr=ESPINOZA_ET_AL__2016 href=https://ui.adsabs.harvard.edu/abs/2016AJ....152..108E/abstract target=ref&gt;Espinoza et al. 2016&lt;/a&gt;</t>
  </si>
  <si>
    <t>HATS-7 b</t>
  </si>
  <si>
    <t>HATS-7</t>
  </si>
  <si>
    <t>XO-3 b</t>
  </si>
  <si>
    <t>XO-3</t>
  </si>
  <si>
    <t>&lt;a refstr=JOHNS_KRULL_ET_AL__2008 href=https://ui.adsabs.harvard.edu/abs/2008ApJ...677..657J/abstract target=ref&gt;Johns-Krull et al. 2008&lt;/a&gt;</t>
  </si>
  <si>
    <t>Kepler-305 e</t>
  </si>
  <si>
    <t>Kepler-305</t>
  </si>
  <si>
    <t>HAT-P-12 b</t>
  </si>
  <si>
    <t>HAT-P-12</t>
  </si>
  <si>
    <t>&lt;a refstr=MANCINI_ET_AL__2018 href=https://ui.adsabs.harvard.edu/abs/2018A&amp;A...613A..41M/abstract target=ref&gt;Mancini et al. 2018&lt;/a&gt;</t>
  </si>
  <si>
    <t>Kepler-4 b</t>
  </si>
  <si>
    <t>Kepler-4</t>
  </si>
  <si>
    <t>Kepler-426 b</t>
  </si>
  <si>
    <t>Kepler-426</t>
  </si>
  <si>
    <t>Kepler-245 e</t>
  </si>
  <si>
    <t>Kepler-245</t>
  </si>
  <si>
    <t>K2-199 b</t>
  </si>
  <si>
    <t>K2-199</t>
  </si>
  <si>
    <t>Kepler-6 b</t>
  </si>
  <si>
    <t>Kepler-6</t>
  </si>
  <si>
    <t>TOI-178 c</t>
  </si>
  <si>
    <t>TOI-178</t>
  </si>
  <si>
    <t>&lt;a refstr=LELEU_ET_AL__2021 href=https://ui.adsabs.harvard.edu/abs/2021arXiv210109260L/abstract target=ref&gt;Leleu et al. 2021&lt;/a&gt;</t>
  </si>
  <si>
    <t>NGTS-17 b</t>
  </si>
  <si>
    <t>NGTS-17</t>
  </si>
  <si>
    <t>&lt;a refstr=TILBROOK_ET_AL__2021 href=https://ui.adsabs.harvard.edu/abs/2021MNRAS.tmp..893T/abstract target=ref&gt;Tilbrook et al. 2021&lt;/a&gt;</t>
  </si>
  <si>
    <t>KELT-8 b</t>
  </si>
  <si>
    <t>KELT-8</t>
  </si>
  <si>
    <t>Kepler-389 b</t>
  </si>
  <si>
    <t>Kepler-389</t>
  </si>
  <si>
    <t>Kepler-44 b</t>
  </si>
  <si>
    <t>Kepler-44</t>
  </si>
  <si>
    <t>Kepler-537 b</t>
  </si>
  <si>
    <t>Kepler-537</t>
  </si>
  <si>
    <t>Kepler-169 b</t>
  </si>
  <si>
    <t>Kepler-169</t>
  </si>
  <si>
    <t>Kepler-140 b</t>
  </si>
  <si>
    <t>Kepler-140</t>
  </si>
  <si>
    <t>HAT-P-28 b</t>
  </si>
  <si>
    <t>HAT-P-28</t>
  </si>
  <si>
    <t>K2-324 b</t>
  </si>
  <si>
    <t>K2-324</t>
  </si>
  <si>
    <t>&lt;a refstr=CASTRO_GONZ_AACUTE_LEZ_ET_AL__2020 href=https://ui.adsabs.harvard.edu/abs/2020arXiv200712744C/abstract target=ref&gt;Castro Gonz&amp;aacute;lez et al. 2020&lt;/a&gt;</t>
  </si>
  <si>
    <t>K2-226 b</t>
  </si>
  <si>
    <t>K2-226</t>
  </si>
  <si>
    <t>&lt;a refstr=LIVINGSTON_ET_AL__2018 href=https://ui.adsabs.harvard.edu/abs/2018AJ....156...78L/abstract target=ref&gt;Livingston et al. 2018&lt;/a&gt;</t>
  </si>
  <si>
    <t>Kepler-1049 b</t>
  </si>
  <si>
    <t>Kepler-1049</t>
  </si>
  <si>
    <t>NGTS-15 b</t>
  </si>
  <si>
    <t>NGTS-15</t>
  </si>
  <si>
    <t>HATS-62 b</t>
  </si>
  <si>
    <t>HATS-62</t>
  </si>
  <si>
    <t>K2-275 b</t>
  </si>
  <si>
    <t>K2-275</t>
  </si>
  <si>
    <t>Kepler-1032 b</t>
  </si>
  <si>
    <t>Kepler-1032</t>
  </si>
  <si>
    <t>Kepler-1624 b</t>
  </si>
  <si>
    <t>Kepler-1624</t>
  </si>
  <si>
    <t>Kepler-304 b</t>
  </si>
  <si>
    <t>Kepler-304</t>
  </si>
  <si>
    <t>WASP-53 b</t>
  </si>
  <si>
    <t>WASP-53</t>
  </si>
  <si>
    <t>&lt;a refstr=TRIAUD_ET_AL__2017 href=https://ui.adsabs.harvard.edu/abs/2017MNRAS.467.1714T/abstract target=ref&gt;Triaud et al. 2017&lt;/a&gt;</t>
  </si>
  <si>
    <t>WASP-141 b</t>
  </si>
  <si>
    <t>WASP-141</t>
  </si>
  <si>
    <t>&lt;a refstr=HELLIER_ET_AL__2017 href=https://ui.adsabs.harvard.edu/abs/2017MNRAS.465.3693H/abstract target=ref&gt;Hellier et al. 2017&lt;/a&gt;</t>
  </si>
  <si>
    <t>Kepler-424 b</t>
  </si>
  <si>
    <t>Kepler-424</t>
  </si>
  <si>
    <t>HATS-10 b</t>
  </si>
  <si>
    <t>HATS-10</t>
  </si>
  <si>
    <t>K2-107 b</t>
  </si>
  <si>
    <t>K2-107</t>
  </si>
  <si>
    <t>HATS-6 b</t>
  </si>
  <si>
    <t>HATS-6</t>
  </si>
  <si>
    <t>&lt;a refstr=HARTMAN_ET_AL__2015 href=https://ui.adsabs.harvard.edu/abs/2015AJ....149..166H/abstract target=ref&gt;Hartman et al. 2015&lt;/a&gt;</t>
  </si>
  <si>
    <t>WASP-153 b</t>
  </si>
  <si>
    <t>WASP-153</t>
  </si>
  <si>
    <t>&lt;a refstr=DEMANGEON_ET_AL__2018 href=https://ui.adsabs.harvard.edu/abs/2018A&amp;A...610A..63D/abstract target=ref&gt;Demangeon et al. 2018&lt;/a&gt;</t>
  </si>
  <si>
    <t>HAT-P-43 b</t>
  </si>
  <si>
    <t>HAT-P-43</t>
  </si>
  <si>
    <t>&lt;a refstr=CASTRO_GONZ_AACUTE_LEZ_ET_AL__2021 href=https://ui.adsabs.harvard.edu/abs/2021arXiv210903346C/abstract target=ref&gt;Castro-Gonz&amp;aacute;lez et al. 2021&lt;/a&gt;</t>
  </si>
  <si>
    <t>K2-278 b</t>
  </si>
  <si>
    <t>K2-278</t>
  </si>
  <si>
    <t>Kepler-247 b</t>
  </si>
  <si>
    <t>Kepler-247</t>
  </si>
  <si>
    <t>GJ 3470 b</t>
  </si>
  <si>
    <t>GJ 3470</t>
  </si>
  <si>
    <t>&lt;a refstr=AWIPHAN_ET_AL__2016 href=https://ui.adsabs.harvard.edu/abs/2016MNRAS.463.2574A/abstract target=ref&gt;Awiphan et al. 2016&lt;/a&gt;</t>
  </si>
  <si>
    <t>Kepler-235 b</t>
  </si>
  <si>
    <t>Kepler-235</t>
  </si>
  <si>
    <t>&lt;a refstr=TORRES_ET_AL__2017 href=https://ui.adsabs.harvard.edu/abs/2017AJ....154..264T/abstract target=ref&gt;Torres et al. 2017&lt;/a&gt;</t>
  </si>
  <si>
    <t>Kepler-111 b</t>
  </si>
  <si>
    <t>Kepler-111</t>
  </si>
  <si>
    <t>&lt;a refstr=Q1_Q8_KOI_TABLE href=https://exoplanetarchive.ipac.caltech.edu/docs/Kepler_KOI_docs.html target=ref&gt;Q1-Q8 KOI Table&lt;/a&gt;</t>
  </si>
  <si>
    <t>WASP-178 b</t>
  </si>
  <si>
    <t>WASP-178</t>
  </si>
  <si>
    <t>&lt;a refstr=RODR_IACUTE_GUEZ_MART_IACUTE_NEZ_ET_AL__2020 href=https://ui.adsabs.harvard.edu/abs/2020AJ....160..111M/abstract target=ref&gt;Rodr&amp;iacute;guez Mart&amp;iacute;nez et al. 2020&lt;/a&gt;</t>
  </si>
  <si>
    <t>Kepler-267 b</t>
  </si>
  <si>
    <t>Kepler-267</t>
  </si>
  <si>
    <t>K2-344 b</t>
  </si>
  <si>
    <t>K2-344</t>
  </si>
  <si>
    <t>&lt;a refstr=DE_LEON_ET_AL__2021 href=https://ui.adsabs.harvard.edu/abs/2021MNRAS.tmp.2120D/abstract target=ref&gt;de Leon et al. 2021&lt;/a&gt;</t>
  </si>
  <si>
    <t>WASP-89 b</t>
  </si>
  <si>
    <t>WASP-89</t>
  </si>
  <si>
    <t>WASP-6 b</t>
  </si>
  <si>
    <t>WASP-6</t>
  </si>
  <si>
    <t>WASP-124 b</t>
  </si>
  <si>
    <t>WASP-124</t>
  </si>
  <si>
    <t>&lt;a refstr=MAXTED_ET_AL__2016 href=https://ui.adsabs.harvard.edu/abs/2016A&amp;A...591A..55M/abstract target=ref&gt;Maxted et al. 2016&lt;/a&gt;</t>
  </si>
  <si>
    <t>WASP-182 b</t>
  </si>
  <si>
    <t>WASP-182</t>
  </si>
  <si>
    <t>HAT-P-63 b</t>
  </si>
  <si>
    <t>HAT-P-63</t>
  </si>
  <si>
    <t>&lt;a refstr=BAKOS_ET_AL__2021 href=https://ui.adsabs.harvard.edu/abs/2021AJ....162....7B/abstract target=ref&gt;Bakos et al. 2021&lt;/a&gt;</t>
  </si>
  <si>
    <t>K2-308 b</t>
  </si>
  <si>
    <t>K2-308</t>
  </si>
  <si>
    <t>&lt;a refstr=RAMPALLI_ET_AL__2019 href=https://ui.adsabs.harvard.edu/abs/2019AJ....158...62R/abstract target=ref&gt;Rampalli et al. 2019&lt;/a&gt;</t>
  </si>
  <si>
    <t>K2-202 b</t>
  </si>
  <si>
    <t>K2-202</t>
  </si>
  <si>
    <t>&lt;a refstr=MAYO_ET_AL__2018 href=https://ui.adsabs.harvard.edu/abs/2018AJ....155..136M/abstract target=ref&gt;Mayo et al. 2018&lt;/a&gt;</t>
  </si>
  <si>
    <t>WASP-31 b</t>
  </si>
  <si>
    <t>WASP-31</t>
  </si>
  <si>
    <t>&lt;a refstr=BROWN_ET_AL__2012 href=https://ui.adsabs.harvard.edu/abs/2012MNRAS.423.1503B/abstract target=ref&gt;Brown et al. 2012&lt;/a&gt;</t>
  </si>
  <si>
    <t>WASP-28 b</t>
  </si>
  <si>
    <t>WASP-28</t>
  </si>
  <si>
    <t>TOI-628 b</t>
  </si>
  <si>
    <t>TOI-628</t>
  </si>
  <si>
    <t>&lt;a refstr=RODRIGUEZ_ET_AL__2021 href=https://ui.adsabs.harvard.edu/abs/2021arXiv210101726R/abstract target=ref&gt;Rodriguez et al. 2021&lt;/a&gt;</t>
  </si>
  <si>
    <t>Kepler-124 b</t>
  </si>
  <si>
    <t>Kepler-124</t>
  </si>
  <si>
    <t>Kepler-495 b</t>
  </si>
  <si>
    <t>Kepler-495</t>
  </si>
  <si>
    <t>WASP-96 b</t>
  </si>
  <si>
    <t>WASP-96</t>
  </si>
  <si>
    <t>Kepler-150 b</t>
  </si>
  <si>
    <t>Kepler-150</t>
  </si>
  <si>
    <t>TOI-1235 b</t>
  </si>
  <si>
    <t>TOI-1235</t>
  </si>
  <si>
    <t>&lt;a refstr=BLUHM_ET_AL__2020 href=https://ui.adsabs.harvard.edu/abs/2020A&amp;A...639A.132B/abstract target=ref&gt;Bluhm et al. 2020&lt;/a&gt;</t>
  </si>
  <si>
    <t>Kepler-286 c</t>
  </si>
  <si>
    <t>Kepler-286</t>
  </si>
  <si>
    <t>K2-43 b</t>
  </si>
  <si>
    <t>K2-43</t>
  </si>
  <si>
    <t>&lt;a refstr=DRESSING_ET_AL__2017 href=https://ui.adsabs.harvard.edu/abs/2017AJ....154..207D/abstract target=ref&gt;Dressing et al. 2017&lt;/a&gt;</t>
  </si>
  <si>
    <t>K2-285 b</t>
  </si>
  <si>
    <t>K2-285</t>
  </si>
  <si>
    <t>&lt;a refstr=PALLE_ET_AL__2019 href=https://ui.adsabs.harvard.edu/abs/2019A&amp;A...623A..41P/abstract target=ref&gt;Palle et al. 2019&lt;/a&gt;</t>
  </si>
  <si>
    <t>KELT-20 b</t>
  </si>
  <si>
    <t>KELT-20</t>
  </si>
  <si>
    <t>&lt;a refstr=TALENS_ET_AL__2018 href=https://ui.adsabs.harvard.edu/abs/2018A&amp;A...612A..57T/abstract target=ref&gt;Talens et al. 2018&lt;/a&gt;</t>
  </si>
  <si>
    <t>Kepler-101 b</t>
  </si>
  <si>
    <t>Kepler-101</t>
  </si>
  <si>
    <t>TOI-1728 b</t>
  </si>
  <si>
    <t>TOI-1728</t>
  </si>
  <si>
    <t>&lt;a refstr=KANODIA_ET_AL__2020 href=https://ui.adsabs.harvard.edu/abs/2020arXiv200614546K/abstract target=ref&gt;Kanodia et al. 2020&lt;/a&gt;</t>
  </si>
  <si>
    <t>Kepler-18 b</t>
  </si>
  <si>
    <t>Kepler-18</t>
  </si>
  <si>
    <t>Kepler-1558 b</t>
  </si>
  <si>
    <t>Kepler-1558</t>
  </si>
  <si>
    <t>Kepler-1414 b</t>
  </si>
  <si>
    <t>Kepler-1414</t>
  </si>
  <si>
    <t>Kepler-901 b</t>
  </si>
  <si>
    <t>Kepler-901</t>
  </si>
  <si>
    <t>Kepler-8 b</t>
  </si>
  <si>
    <t>Kepler-8</t>
  </si>
  <si>
    <t>HD 209458 b</t>
  </si>
  <si>
    <t>HD 209458</t>
  </si>
  <si>
    <t>Kepler-428 b</t>
  </si>
  <si>
    <t>Kepler-428</t>
  </si>
  <si>
    <t>WASP-22 b</t>
  </si>
  <si>
    <t>WASP-22</t>
  </si>
  <si>
    <t>Kepler-26 d</t>
  </si>
  <si>
    <t>Kepler-26</t>
  </si>
  <si>
    <t>HATS-3 b</t>
  </si>
  <si>
    <t>HATS-3</t>
  </si>
  <si>
    <t>&lt;a refstr=ADDISON_ET_AL__2014 href=https://ui.adsabs.harvard.edu/abs/2014ApJ...792..112A/abstract target=ref&gt;Addison et al. 2014&lt;/a&gt;</t>
  </si>
  <si>
    <t>Kepler-5 b</t>
  </si>
  <si>
    <t>Kepler-5</t>
  </si>
  <si>
    <t>Kepler-323 c</t>
  </si>
  <si>
    <t>Kepler-323</t>
  </si>
  <si>
    <t>K2-138 c</t>
  </si>
  <si>
    <t>K2-138</t>
  </si>
  <si>
    <t>&lt;a refstr=LOPEZ_ET_AL__2019 href=https://ui.adsabs.harvard.edu/abs/2019A&amp;A...631A..90L/abstract target=ref&gt;Lopez et al. 2019&lt;/a&gt;</t>
  </si>
  <si>
    <t>HATS-60 b</t>
  </si>
  <si>
    <t>HATS-60</t>
  </si>
  <si>
    <t>Kepler-77 b</t>
  </si>
  <si>
    <t>Kepler-77</t>
  </si>
  <si>
    <t>HAT-P-55 b</t>
  </si>
  <si>
    <t>HAT-P-55</t>
  </si>
  <si>
    <t>WASP-101 b</t>
  </si>
  <si>
    <t>WASP-101</t>
  </si>
  <si>
    <t>HATS-68 b</t>
  </si>
  <si>
    <t>HATS-68</t>
  </si>
  <si>
    <t>K2-127 b</t>
  </si>
  <si>
    <t>K2-127</t>
  </si>
  <si>
    <t>EPIC 249893012 b</t>
  </si>
  <si>
    <t>EPIC 249893012</t>
  </si>
  <si>
    <t>&lt;a refstr=HIDALGO_ET_AL__2020 href=https://ui.adsabs.harvard.edu/abs/2020A&amp;A...636A..89H/abstract target=ref&gt;Hidalgo et al. 2020&lt;/a&gt;</t>
  </si>
  <si>
    <t>Kepler-1254 c</t>
  </si>
  <si>
    <t>Kepler-1254</t>
  </si>
  <si>
    <t>Kepler-736 b</t>
  </si>
  <si>
    <t>Kepler-736</t>
  </si>
  <si>
    <t>WASP-120 b</t>
  </si>
  <si>
    <t>WASP-120</t>
  </si>
  <si>
    <t>&lt;a refstr=TURNER_ET_AL__2016 href=https://ui.adsabs.harvard.edu/abs/2016PASP..128f4401T/abstract target=ref&gt;Turner et al. 2016&lt;/a&gt;</t>
  </si>
  <si>
    <t>KELT-21 b</t>
  </si>
  <si>
    <t>KELT-21</t>
  </si>
  <si>
    <t>&lt;a refstr=JOHNSON_ET_AL__2018 href=https://ui.adsabs.harvard.edu/abs/2018AJ....155..100J/abstract target=ref&gt;Johnson et al. 2018&lt;/a&gt;</t>
  </si>
  <si>
    <t>HATS-11 b</t>
  </si>
  <si>
    <t>HATS-11</t>
  </si>
  <si>
    <t>Kepler-218 b</t>
  </si>
  <si>
    <t>Kepler-218</t>
  </si>
  <si>
    <t>WASP-138 b</t>
  </si>
  <si>
    <t>WASP-138</t>
  </si>
  <si>
    <t>&lt;a refstr=LAM_ET_AL__2017 href=https://ui.adsabs.harvard.edu/abs/2017A&amp;A...599A...3L/abstract target=ref&gt;Lam et al. 2017&lt;/a&gt;</t>
  </si>
  <si>
    <t>GJ 9827 c</t>
  </si>
  <si>
    <t>GJ 9827</t>
  </si>
  <si>
    <t>&lt;a refstr=PRIETO_ARRANZ_ET_AL__2018 href=https://ui.adsabs.harvard.edu/abs/2018A&amp;A...618A.116P/abstract target=ref&gt;Prieto-Arranz et al. 2018&lt;/a&gt;</t>
  </si>
  <si>
    <t>HAT-P-25 b</t>
  </si>
  <si>
    <t>HAT-P-25</t>
  </si>
  <si>
    <t>TIC 257060897 b</t>
  </si>
  <si>
    <t>TIC 257060897</t>
  </si>
  <si>
    <t>&lt;a refstr=MONTALTO_ET_AL__2021 href=https://ui.adsabs.harvard.edu/abs/2021arXiv211000489M/abstract target=ref&gt;Montalto et al. 2021&lt;/a&gt;</t>
  </si>
  <si>
    <t>WASP-79 b</t>
  </si>
  <si>
    <t>WASP-79</t>
  </si>
  <si>
    <t>&lt;a refstr=BROWN_ET_AL__2017 href=https://ui.adsabs.harvard.edu/abs/2017MNRAS.464..810B/abstract target=ref&gt;Brown et al. 2017&lt;/a&gt;</t>
  </si>
  <si>
    <t>K2-352 b</t>
  </si>
  <si>
    <t>K2-352</t>
  </si>
  <si>
    <t>TOI-954 b</t>
  </si>
  <si>
    <t>TOI-954</t>
  </si>
  <si>
    <t>&lt;a refstr=SHA_ET_AL__2020 href=https://ui.adsabs.harvard.edu/abs/2020arXiv201014436S/abstract target=ref&gt;Sha et al. 2020&lt;/a&gt;</t>
  </si>
  <si>
    <t>Kepler-968 b</t>
  </si>
  <si>
    <t>Kepler-968</t>
  </si>
  <si>
    <t>Kepler-598 b</t>
  </si>
  <si>
    <t>Kepler-598</t>
  </si>
  <si>
    <t>K2-160 b</t>
  </si>
  <si>
    <t>K2-160</t>
  </si>
  <si>
    <t>Kepler-466 c</t>
  </si>
  <si>
    <t>Kepler-466</t>
  </si>
  <si>
    <t>Qatar-8 b</t>
  </si>
  <si>
    <t>Qatar-8</t>
  </si>
  <si>
    <t>&lt;a refstr=ALSUBAI_ET_AL__2019 href=https://ui.adsabs.harvard.edu/abs/2019AJ....157..224A/abstract target=ref&gt;Alsubai et al. 2019&lt;/a&gt;</t>
  </si>
  <si>
    <t>Kepler-292 c</t>
  </si>
  <si>
    <t>Kepler-292</t>
  </si>
  <si>
    <t>Kepler-673 b</t>
  </si>
  <si>
    <t>Kepler-673</t>
  </si>
  <si>
    <t>WASP-17 b</t>
  </si>
  <si>
    <t>WASP-17</t>
  </si>
  <si>
    <t>TOI-905 b</t>
  </si>
  <si>
    <t>TOI-905</t>
  </si>
  <si>
    <t>&lt;a refstr=DAVIS_ET_AL__2020 href=https://ui.adsabs.harvard.edu/abs/2020AJ....160..229D/abstract target=ref&gt;Davis et al. 2020&lt;/a&gt;</t>
  </si>
  <si>
    <t>Kepler-773 b</t>
  </si>
  <si>
    <t>Kepler-773</t>
  </si>
  <si>
    <t>WASP-15 b</t>
  </si>
  <si>
    <t>WASP-15</t>
  </si>
  <si>
    <t>&lt;a refstr=SOUTHWORTH_ET_AL__2013 href=https://ui.adsabs.harvard.edu/abs/2013MNRAS.434.1300S/abstract target=ref&gt;Southworth et al. 2013&lt;/a&gt;</t>
  </si>
  <si>
    <t>Kepler-778 b</t>
  </si>
  <si>
    <t>Kepler-778</t>
  </si>
  <si>
    <t>Kepler-1809 b</t>
  </si>
  <si>
    <t>Kepler-1809</t>
  </si>
  <si>
    <t>Kepler-190 c</t>
  </si>
  <si>
    <t>Kepler-190</t>
  </si>
  <si>
    <t>Kepler-1059 b</t>
  </si>
  <si>
    <t>Kepler-1059</t>
  </si>
  <si>
    <t>WASP-25 b</t>
  </si>
  <si>
    <t>WASP-25</t>
  </si>
  <si>
    <t>CoRoT-17 b</t>
  </si>
  <si>
    <t>CoRoT-17</t>
  </si>
  <si>
    <t>Kepler-253 b</t>
  </si>
  <si>
    <t>Kepler-253</t>
  </si>
  <si>
    <t>HD 108236 b</t>
  </si>
  <si>
    <t>HD 108236</t>
  </si>
  <si>
    <t>&lt;a refstr=DAYLAN_ET_AL__2020 href=https://ui.adsabs.harvard.edu/abs/2020arXiv200411314D/abstract target=ref&gt;Daylan et al. 2020&lt;/a&gt;</t>
  </si>
  <si>
    <t>HATS-71 b</t>
  </si>
  <si>
    <t>HATS-71</t>
  </si>
  <si>
    <t>&lt;a refstr=BAKOS_ET_AL__2020 href=https://ui.adsabs.harvard.edu/abs/2020AJ....159..267B/abstract target=ref&gt;Bakos et al. 2020&lt;/a&gt;</t>
  </si>
  <si>
    <t>Kepler-425 b</t>
  </si>
  <si>
    <t>Kepler-425</t>
  </si>
  <si>
    <t>HAT-P-54 b</t>
  </si>
  <si>
    <t>HAT-P-54</t>
  </si>
  <si>
    <t>LHS 1815 b</t>
  </si>
  <si>
    <t>LHS 1815</t>
  </si>
  <si>
    <t>&lt;a refstr=GAN_ET_AL__2020 href=https://ui.adsabs.harvard.edu/abs/2020AJ....159..160G/abstract target=ref&gt;Gan et al. 2020&lt;/a&gt;</t>
  </si>
  <si>
    <t>WASP-171 b</t>
  </si>
  <si>
    <t>WASP-171</t>
  </si>
  <si>
    <t>Kepler-1902 b</t>
  </si>
  <si>
    <t>Kepler-1902</t>
  </si>
  <si>
    <t>HATS-50 b</t>
  </si>
  <si>
    <t>HATS-50</t>
  </si>
  <si>
    <t>&lt;a refstr=HENNING_ET_AL__2018 href=https://ui.adsabs.harvard.edu/abs/2018AJ....155...79H/abstract target=ref&gt;Henning et al. 2018&lt;/a&gt;</t>
  </si>
  <si>
    <t>Kepler-1313 b</t>
  </si>
  <si>
    <t>Kepler-1313</t>
  </si>
  <si>
    <t>WASP-156 b</t>
  </si>
  <si>
    <t>WASP-156</t>
  </si>
  <si>
    <t>WASP-159 b</t>
  </si>
  <si>
    <t>WASP-159</t>
  </si>
  <si>
    <t>&lt;a refstr=HELLIER_ET_AL__2019 href=https://ui.adsabs.harvard.edu/abs/2019MNRAS.482.1379H/abstract target=ref&gt;Hellier et al. 2019&lt;/a&gt;</t>
  </si>
  <si>
    <t>Kepler-1658 b</t>
  </si>
  <si>
    <t>Kepler-1658</t>
  </si>
  <si>
    <t>&lt;a refstr=CHONTOS_ET_AL__2019 href=https://ui.adsabs.harvard.edu/abs/2019AJ....157..192C/abstract target=ref&gt;Chontos et al. 2019&lt;/a&gt;</t>
  </si>
  <si>
    <t>HAT-P-6 b</t>
  </si>
  <si>
    <t>HAT-P-6</t>
  </si>
  <si>
    <t>HATS-53 b</t>
  </si>
  <si>
    <t>HATS-53</t>
  </si>
  <si>
    <t>WASP-61 b</t>
  </si>
  <si>
    <t>WASP-61</t>
  </si>
  <si>
    <t>Kepler-1081 b</t>
  </si>
  <si>
    <t>Kepler-1081</t>
  </si>
  <si>
    <t>WASP-69 b</t>
  </si>
  <si>
    <t>WASP-69</t>
  </si>
  <si>
    <t>&lt;a refstr=CASASAYAS_BARRIS_ET_AL__2017 href=https://ui.adsabs.harvard.edu/abs/2017A&amp;A...608A.135C/abstract target=ref&gt;Casasayas-Barris et al. 2017&lt;/a&gt;</t>
  </si>
  <si>
    <t>Kepler-186 b</t>
  </si>
  <si>
    <t>Kepler-186</t>
  </si>
  <si>
    <t>Kepler-1694 b</t>
  </si>
  <si>
    <t>Kepler-1694</t>
  </si>
  <si>
    <t>CoRoT-19 b</t>
  </si>
  <si>
    <t>CoRoT-19</t>
  </si>
  <si>
    <t>WASP-176 b</t>
  </si>
  <si>
    <t>WASP-176</t>
  </si>
  <si>
    <t>&lt;a refstr=COOKE_ET_AL__2020 href=https://ui.adsabs.harvard.edu/abs/2020AJ....159..255C/abstract target=ref&gt;Cooke et al. 2020&lt;/a&gt;</t>
  </si>
  <si>
    <t>KOI-217 b</t>
  </si>
  <si>
    <t>KOI-217</t>
  </si>
  <si>
    <t>Kepler-1526 b</t>
  </si>
  <si>
    <t>Kepler-1526</t>
  </si>
  <si>
    <t>Lupus-TR-3 b</t>
  </si>
  <si>
    <t>Lupus-TR-3</t>
  </si>
  <si>
    <t>&lt;a refstr=WELDRAKE_ET_AL__2008 href=https://ui.adsabs.harvard.edu/abs/2008ApJ...675L..37W/abstract target=ref&gt; Weldrake et al. 2008 &lt;/a&gt;</t>
  </si>
  <si>
    <t>WASP-90 b</t>
  </si>
  <si>
    <t>WASP-90</t>
  </si>
  <si>
    <t>&lt;a refstr=WEST_ET_AL__2016 href=https://ui.adsabs.harvard.edu/abs/2016A&amp;A...585A.126W/abstract target=ref&gt;West et al. 2016&lt;/a&gt;</t>
  </si>
  <si>
    <t>WASP-29 b</t>
  </si>
  <si>
    <t>WASP-29</t>
  </si>
  <si>
    <t>HATS-47 b</t>
  </si>
  <si>
    <t>HATS-47</t>
  </si>
  <si>
    <t>&lt;a refstr=HARTMAN_ET_AL__2020 href=https://ui.adsabs.harvard.edu/abs/2020AJ....159..173H/abstract target=ref&gt;Hartman et al. 2020&lt;/a&gt;</t>
  </si>
  <si>
    <t>HAT-P-9 b</t>
  </si>
  <si>
    <t>HAT-P-9</t>
  </si>
  <si>
    <t>&lt;a refstr=WANG_ET_AL__2019 href=https://ui.adsabs.harvard.edu/abs/2019AJ....157...82W/abstract target=ref&gt;Wang et al. 2019&lt;/a&gt;</t>
  </si>
  <si>
    <t>Kepler-928 b</t>
  </si>
  <si>
    <t>Kepler-928</t>
  </si>
  <si>
    <t>Kepler-154 e</t>
  </si>
  <si>
    <t>Kepler-154</t>
  </si>
  <si>
    <t>Kepler-226 b</t>
  </si>
  <si>
    <t>Kepler-226</t>
  </si>
  <si>
    <t>XO-1 b</t>
  </si>
  <si>
    <t>XO-1</t>
  </si>
  <si>
    <t>Kepler-1614 b</t>
  </si>
  <si>
    <t>Kepler-1614</t>
  </si>
  <si>
    <t>Kepler-861 b</t>
  </si>
  <si>
    <t>Kepler-861</t>
  </si>
  <si>
    <t>WASP-157 b</t>
  </si>
  <si>
    <t>WASP-157</t>
  </si>
  <si>
    <t>Kepler-716 c</t>
  </si>
  <si>
    <t>Kepler-716</t>
  </si>
  <si>
    <t>Kepler-1145 b</t>
  </si>
  <si>
    <t>Kepler-1145</t>
  </si>
  <si>
    <t>Kepler-1164 b</t>
  </si>
  <si>
    <t>Kepler-1164</t>
  </si>
  <si>
    <t>OGLE-TR-182 b</t>
  </si>
  <si>
    <t>OGLE-TR-182</t>
  </si>
  <si>
    <t>HD 86226 c</t>
  </si>
  <si>
    <t>HD 86226</t>
  </si>
  <si>
    <t>&lt;a refstr=TESKE_ET_AL__2020 href=https://ui.adsabs.harvard.edu/abs/2020arXiv200713927T/abstract target=ref&gt;Teske et al. 2020&lt;/a&gt;</t>
  </si>
  <si>
    <t>K2-253 b</t>
  </si>
  <si>
    <t>K2-253</t>
  </si>
  <si>
    <t>HAT-P-64 b</t>
  </si>
  <si>
    <t>HAT-P-64</t>
  </si>
  <si>
    <t>HAT-P-19 b</t>
  </si>
  <si>
    <t>HAT-P-19</t>
  </si>
  <si>
    <t>HAT-P-58 b</t>
  </si>
  <si>
    <t>HAT-P-58</t>
  </si>
  <si>
    <t>OGLE-TR-111 b</t>
  </si>
  <si>
    <t>OGLE-TR-111</t>
  </si>
  <si>
    <t>K2-250 b</t>
  </si>
  <si>
    <t>K2-250</t>
  </si>
  <si>
    <t>K2-295 b</t>
  </si>
  <si>
    <t>K2-295</t>
  </si>
  <si>
    <t>&lt;a refstr=SMITH_ET_AL__2019 href=https://ui.adsabs.harvard.edu/abs/2019AcA....69..135S/abstract target=ref&gt;Smith et al. 2019&lt;/a&gt;</t>
  </si>
  <si>
    <t>Kepler-553 b</t>
  </si>
  <si>
    <t>Kepler-553</t>
  </si>
  <si>
    <t>CoRoT-13 b</t>
  </si>
  <si>
    <t>CoRoT-13</t>
  </si>
  <si>
    <t>CoRoT-5 b</t>
  </si>
  <si>
    <t>CoRoT-5</t>
  </si>
  <si>
    <t>&lt;a refstr=RAETZ_ET_AL__2019 href=https://ui.adsabs.harvard.edu/abs/2019MNRAS.483..824R/abstract target=ref&gt;Raetz et al. 2019&lt;/a&gt;</t>
  </si>
  <si>
    <t>Kepler-1761 b</t>
  </si>
  <si>
    <t>Kepler-1761</t>
  </si>
  <si>
    <t>WASP-118 b</t>
  </si>
  <si>
    <t>WASP-118</t>
  </si>
  <si>
    <t>&lt;a refstr=GAJDO_SCARON__ET_AL__2019 href=https://ui.adsabs.harvard.edu/abs/2019MNRAS.485.3580G/abstract target=ref&gt;Gajdo&amp;scaron; et al. 2019&lt;/a&gt;</t>
  </si>
  <si>
    <t>LP 714-47 b</t>
  </si>
  <si>
    <t>LP 714-47</t>
  </si>
  <si>
    <t>&lt;a refstr=DREIZLER_ET_AL__2020 href=https://ui.adsabs.harvard.edu/abs/2020arXiv201101716D/abstract target=ref&gt;Dreizler et al. 2020&lt;/a&gt;</t>
  </si>
  <si>
    <t>WASP-39 b</t>
  </si>
  <si>
    <t>WASP-39</t>
  </si>
  <si>
    <t>TOI-1130 b</t>
  </si>
  <si>
    <t>TOI-1130</t>
  </si>
  <si>
    <t>&lt;a refstr=HUANG_ET_AL__2020 href=https://ui.adsabs.harvard.edu/abs/2020ApJ...892L...7H/abstract target=ref&gt;Huang et al. 2020&lt;/a&gt;</t>
  </si>
  <si>
    <t>Kepler-202 b</t>
  </si>
  <si>
    <t>Kepler-202</t>
  </si>
  <si>
    <t>Kepler-398 b</t>
  </si>
  <si>
    <t>Kepler-398</t>
  </si>
  <si>
    <t>WASP-66 b</t>
  </si>
  <si>
    <t>WASP-66</t>
  </si>
  <si>
    <t>&lt;a refstr=ADDISON_ET_AL__2016 href=https://ui.adsabs.harvard.edu/abs/2016ApJ...823...29A/abstract target=ref&gt;Addison et al. 2016&lt;/a&gt;</t>
  </si>
  <si>
    <t>Kepler-1899 b</t>
  </si>
  <si>
    <t>Kepler-1899</t>
  </si>
  <si>
    <t>K2-30 b</t>
  </si>
  <si>
    <t>K2-30</t>
  </si>
  <si>
    <t>TOI-1062 b</t>
  </si>
  <si>
    <t>TOI-1062</t>
  </si>
  <si>
    <t>&lt;a refstr=OTEGI_ET_AL__2021 href=https://ui.adsabs.harvard.edu/abs/2021arXiv210501945O/abstract target=ref&gt;Otegi et al. 2021&lt;/a&gt;</t>
  </si>
  <si>
    <t>Kepler-1324 b</t>
  </si>
  <si>
    <t>Kepler-1324</t>
  </si>
  <si>
    <t>NGTS-13 b</t>
  </si>
  <si>
    <t>NGTS-13</t>
  </si>
  <si>
    <t>&lt;a refstr=GRIEVES_ET_AL__2021 href=https://ui.adsabs.harvard.edu/abs/2021arXiv210104245G/abstract target=ref&gt;Grieves et al. 2021&lt;/a&gt;</t>
  </si>
  <si>
    <t>HAT-P-21 b</t>
  </si>
  <si>
    <t>HAT-P-21</t>
  </si>
  <si>
    <t>XO-4 b</t>
  </si>
  <si>
    <t>XO-4</t>
  </si>
  <si>
    <t>HD 2685 b</t>
  </si>
  <si>
    <t>HD 2685</t>
  </si>
  <si>
    <t>&lt;a refstr=JONES_ET_AL__2019 href=https://ui.adsabs.harvard.edu/abs/2019A&amp;A...625A..16J/abstract target=ref&gt;Jones et al. 2019&lt;/a&gt;</t>
  </si>
  <si>
    <t>Kepler-211 b</t>
  </si>
  <si>
    <t>Kepler-211</t>
  </si>
  <si>
    <t>HAT-P-59 b</t>
  </si>
  <si>
    <t>HAT-P-59</t>
  </si>
  <si>
    <t>Kepler-240 b</t>
  </si>
  <si>
    <t>Kepler-240</t>
  </si>
  <si>
    <t>K2-269 b</t>
  </si>
  <si>
    <t>K2-269</t>
  </si>
  <si>
    <t>HATS-49 b</t>
  </si>
  <si>
    <t>HATS-49</t>
  </si>
  <si>
    <t>Kepler-250 b</t>
  </si>
  <si>
    <t>Kepler-250</t>
  </si>
  <si>
    <t>WASP-47 b</t>
  </si>
  <si>
    <t>WASP-47</t>
  </si>
  <si>
    <t>&lt;a refstr=VANDERBURG_ET_AL__2017 href=https://ui.adsabs.harvard.edu/abs/2017AJ....154..237V/abstract target=ref&gt;Vanderburg et al. 2017&lt;/a&gt;</t>
  </si>
  <si>
    <t>Kepler-220 b</t>
  </si>
  <si>
    <t>Kepler-220</t>
  </si>
  <si>
    <t>K2-192 b</t>
  </si>
  <si>
    <t>K2-192</t>
  </si>
  <si>
    <t>K2-350 b</t>
  </si>
  <si>
    <t>K2-350</t>
  </si>
  <si>
    <t>Kepler-125 b</t>
  </si>
  <si>
    <t>Kepler-125</t>
  </si>
  <si>
    <t>Kepler-625 c</t>
  </si>
  <si>
    <t>Kepler-625</t>
  </si>
  <si>
    <t>KELT-10 b</t>
  </si>
  <si>
    <t>KELT-10</t>
  </si>
  <si>
    <t>&lt;a refstr=KUHN_ET_AL__2016 href=https://ui.adsabs.harvard.edu/abs/2016MNRAS.459.4281K/abstract target=ref&gt;Kuhn et al. 2016&lt;/a&gt;</t>
  </si>
  <si>
    <t>Kepler-1671 b</t>
  </si>
  <si>
    <t>Kepler-1671</t>
  </si>
  <si>
    <t>EPIC 201841433 b</t>
  </si>
  <si>
    <t>EPIC 201841433</t>
  </si>
  <si>
    <t>&lt;a refstr=DEL_SER__AMP__FORS_2020 href=https://ui.adsabs.harvard.edu/abs/2020MNRAS.498.2778D/abstract target=ref&gt;del Ser &amp;amp; Fors 2020&lt;/a&gt;</t>
  </si>
  <si>
    <t>K2-282 b</t>
  </si>
  <si>
    <t>K2-282</t>
  </si>
  <si>
    <t>HATS-36 b</t>
  </si>
  <si>
    <t>HATS-36</t>
  </si>
  <si>
    <t>Kepler-472 b</t>
  </si>
  <si>
    <t>Kepler-472</t>
  </si>
  <si>
    <t>Kepler-415 b</t>
  </si>
  <si>
    <t>Kepler-415</t>
  </si>
  <si>
    <t>Transit Timing Variations</t>
  </si>
  <si>
    <t>Kepler-148 c</t>
  </si>
  <si>
    <t>Kepler-148</t>
  </si>
  <si>
    <t>Kepler-652 b</t>
  </si>
  <si>
    <t>Kepler-652</t>
  </si>
  <si>
    <t>HATS-45 b</t>
  </si>
  <si>
    <t>HATS-45</t>
  </si>
  <si>
    <t>&lt;a refstr=BRAHM_ET_AL__2018 href=https://ui.adsabs.harvard.edu/abs/2018AJ....155..112B/abstract target=ref&gt;Brahm et al. 2018&lt;/a&gt;</t>
  </si>
  <si>
    <t>XO-5 b</t>
  </si>
  <si>
    <t>XO-5</t>
  </si>
  <si>
    <t>K2-208 b</t>
  </si>
  <si>
    <t>K2-208</t>
  </si>
  <si>
    <t>Kepler-974 b</t>
  </si>
  <si>
    <t>Kepler-974</t>
  </si>
  <si>
    <t>HATS-55 b</t>
  </si>
  <si>
    <t>HATS-55</t>
  </si>
  <si>
    <t>&lt;a refstr=ESPINOZA_ET_AL__2019 href=https://ui.adsabs.harvard.edu/abs/2019AJ....158...63E/abstract target=ref&gt;Espinoza et al. 2019&lt;/a&gt;</t>
  </si>
  <si>
    <t>HAT-P-51 b</t>
  </si>
  <si>
    <t>HAT-P-51</t>
  </si>
  <si>
    <t>Kepler-1729 b</t>
  </si>
  <si>
    <t>Kepler-1729</t>
  </si>
  <si>
    <t>Kepler-491 b</t>
  </si>
  <si>
    <t>Kepler-491</t>
  </si>
  <si>
    <t>TOI-163 b</t>
  </si>
  <si>
    <t>TOI-163</t>
  </si>
  <si>
    <t>&lt;a refstr=KOSSAKOWSKI_ET_AL__2019 href=https://ui.adsabs.harvard.edu/abs/2019MNRAS.490.1094K/abstract target=ref&gt;Kossakowski et al. 2019&lt;/a&gt;</t>
  </si>
  <si>
    <t>WASP-174 b</t>
  </si>
  <si>
    <t>WASP-174</t>
  </si>
  <si>
    <t>&lt;a refstr=MANCINI_ET_AL__2020 href=https://ui.adsabs.harvard.edu/abs/2020A&amp;A...633A..30M/abstract target=ref&gt;Mancini et al. 2020&lt;/a&gt;</t>
  </si>
  <si>
    <t>Kepler-1553 b</t>
  </si>
  <si>
    <t>Kepler-1553</t>
  </si>
  <si>
    <t>CoRoT-3 b</t>
  </si>
  <si>
    <t>CoRoT-3</t>
  </si>
  <si>
    <t>&lt;a refstr=TRIAUD_ET_AL__2009 href=https://ui.adsabs.harvard.edu/abs/2009A&amp;A...506..377T/abstract target=ref&gt; Triaud et al. 2009 &lt;/a&gt;</t>
  </si>
  <si>
    <t>Kepler-783 b</t>
  </si>
  <si>
    <t>Kepler-783</t>
  </si>
  <si>
    <t>HATS-25 b</t>
  </si>
  <si>
    <t>HATS-25</t>
  </si>
  <si>
    <t>HAT-P-44 b</t>
  </si>
  <si>
    <t>HAT-P-44</t>
  </si>
  <si>
    <t>&lt;a refstr=HARTMAN_ET_AL__2014 href=https://ui.adsabs.harvard.edu/abs/2014AJ....147..128H/abstract target=ref&gt; Hartman et al. 2014 &lt;/a&gt;</t>
  </si>
  <si>
    <t>Kepler-181 c</t>
  </si>
  <si>
    <t>WASP-60 b</t>
  </si>
  <si>
    <t>WASP-60</t>
  </si>
  <si>
    <t>Kepler-244 b</t>
  </si>
  <si>
    <t>Kepler-244</t>
  </si>
  <si>
    <t>WASP-34 b</t>
  </si>
  <si>
    <t>WASP-34</t>
  </si>
  <si>
    <t>WASP-21 b</t>
  </si>
  <si>
    <t>WASP-21</t>
  </si>
  <si>
    <t>HATS-56 b</t>
  </si>
  <si>
    <t>HATS-56</t>
  </si>
  <si>
    <t>Kepler-1002 b</t>
  </si>
  <si>
    <t>Kepler-1002</t>
  </si>
  <si>
    <t>Kepler-322 c</t>
  </si>
  <si>
    <t>Kepler-322</t>
  </si>
  <si>
    <t>WASP-13 b</t>
  </si>
  <si>
    <t>WASP-13</t>
  </si>
  <si>
    <t>&lt;a refstr=BROTHWELL_ET_AL__2014 href=https://ui.adsabs.harvard.edu/abs/2014MNRAS.440.3392B/abstract target=ref&gt;Brothwell et al. 2014&lt;/a&gt;</t>
  </si>
  <si>
    <t>Kepler-1245 b</t>
  </si>
  <si>
    <t>Kepler-1245</t>
  </si>
  <si>
    <t>Kepler-319 b</t>
  </si>
  <si>
    <t>Kepler-319</t>
  </si>
  <si>
    <t>HATS-38 b</t>
  </si>
  <si>
    <t>HATS-38</t>
  </si>
  <si>
    <t>&lt;a refstr=JORD_AACUTE_N_ET_AL__2020 href=https://ui.adsabs.harvard.edu/abs/2020arXiv200707135J/abstract target=ref&gt;Jord&amp;aacute;n et al. 2020&lt;/a&gt;</t>
  </si>
  <si>
    <t>WASP-63 b</t>
  </si>
  <si>
    <t>WASP-63</t>
  </si>
  <si>
    <t>&lt;a refstr=HELLIER_ET_AL__2012 href=https://ui.adsabs.harvard.edu/abs/2012MNRAS.426..739H/abstract target=ref&gt; Hellier et al. 2012 &lt;/a&gt;</t>
  </si>
  <si>
    <t>Kepler-324 b</t>
  </si>
  <si>
    <t>Kepler-324</t>
  </si>
  <si>
    <t>HATS-43 b</t>
  </si>
  <si>
    <t>HATS-43</t>
  </si>
  <si>
    <t>K2-270 c</t>
  </si>
  <si>
    <t>K2-270</t>
  </si>
  <si>
    <t>WASP-62 b</t>
  </si>
  <si>
    <t>WASP-62</t>
  </si>
  <si>
    <t>Kepler-1029 b</t>
  </si>
  <si>
    <t>Kepler-1029</t>
  </si>
  <si>
    <t>Kepler-1105 b</t>
  </si>
  <si>
    <t>Kepler-1105</t>
  </si>
  <si>
    <t>NGTS-9 b</t>
  </si>
  <si>
    <t>NGTS-9</t>
  </si>
  <si>
    <t>&lt;a refstr=COSTES_ET_AL__2020 href=https://ui.adsabs.harvard.edu/abs/2020MNRAS.491.2834C/abstract target=ref&gt;Costes et al. 2020&lt;/a&gt;</t>
  </si>
  <si>
    <t>Kepler-12 b</t>
  </si>
  <si>
    <t>Kepler-12</t>
  </si>
  <si>
    <t>HAT-P-40 b</t>
  </si>
  <si>
    <t>HAT-P-40</t>
  </si>
  <si>
    <t>Kepler-1157 b</t>
  </si>
  <si>
    <t>Kepler-1157</t>
  </si>
  <si>
    <t>TOI-1749 c</t>
  </si>
  <si>
    <t>TOI-1749</t>
  </si>
  <si>
    <t>&lt;a refstr=FUKUI_ET_AL__2021 href=https://ui.adsabs.harvard.edu/abs/2021arXiv210705430F/abstract target=ref&gt;Fukui et al. 2021&lt;/a&gt;</t>
  </si>
  <si>
    <t>Kepler-1350 b</t>
  </si>
  <si>
    <t>Kepler-1350</t>
  </si>
  <si>
    <t>Kepler-1108 b</t>
  </si>
  <si>
    <t>Kepler-1108</t>
  </si>
  <si>
    <t>WASP-181 b</t>
  </si>
  <si>
    <t>WASP-181</t>
  </si>
  <si>
    <t>&lt;a refstr=TURNER_ET_AL__2019 href=https://ui.adsabs.harvard.edu/abs/2019MNRAS.485.5790T/abstract target=ref&gt;Turner et al. 2019&lt;/a&gt;</t>
  </si>
  <si>
    <t>K2-268 d</t>
  </si>
  <si>
    <t>K2-268</t>
  </si>
  <si>
    <t>WASP-151 b</t>
  </si>
  <si>
    <t>WASP-151</t>
  </si>
  <si>
    <t>TOI-1298 b</t>
  </si>
  <si>
    <t>TOI-1298</t>
  </si>
  <si>
    <t>&lt;a refstr=MOUTOU_ET_AL__2021 href=https://ui.adsabs.harvard.edu/abs/2021A&amp;A...653A.147M/abstract target=ref&gt;Moutou et al. 2021&lt;/a&gt;</t>
  </si>
  <si>
    <t>WASP-113 b</t>
  </si>
  <si>
    <t>WASP-113</t>
  </si>
  <si>
    <t>&lt;a refstr=BARROS_ET_AL__2016 href=https://ui.adsabs.harvard.edu/abs/2016A&amp;A...593A.113B/abstract target=ref&gt;Barros et al. 2016&lt;/a&gt;</t>
  </si>
  <si>
    <t>Kepler-1263 b</t>
  </si>
  <si>
    <t>Kepler-1263</t>
  </si>
  <si>
    <t>K2-223 c</t>
  </si>
  <si>
    <t>K2-223</t>
  </si>
  <si>
    <t>Kepler-1595 b</t>
  </si>
  <si>
    <t>Kepler-1595</t>
  </si>
  <si>
    <t>Kepler-1904 b</t>
  </si>
  <si>
    <t>Kepler-1904</t>
  </si>
  <si>
    <t>HATS-39 b</t>
  </si>
  <si>
    <t>HATS-39</t>
  </si>
  <si>
    <t>&lt;a refstr=BENTO_ET_AL__2018 href=https://ui.adsabs.harvard.edu/abs/2018MNRAS.477.3406B/abstract target=ref&gt;Bento et al. 2018&lt;/a&gt;</t>
  </si>
  <si>
    <t>Kepler-326 c</t>
  </si>
  <si>
    <t>Kepler-326</t>
  </si>
  <si>
    <t>Kepler-246 b</t>
  </si>
  <si>
    <t>Kepler-246</t>
  </si>
  <si>
    <t>Kepler-1834 b</t>
  </si>
  <si>
    <t>Kepler-1834</t>
  </si>
  <si>
    <t>K2-39 b</t>
  </si>
  <si>
    <t>K2-39</t>
  </si>
  <si>
    <t>&lt;a refstr=CROSSFIELD_ET_AL__2016 href=https://ui.adsabs.harvard.edu/abs/2016ApJS..226....7C/abstract target=ref&gt;Crossfield et al. 2016&lt;/a&gt;</t>
  </si>
  <si>
    <t>HATS-29 b</t>
  </si>
  <si>
    <t>HATS-29</t>
  </si>
  <si>
    <t>Kepler-55 e</t>
  </si>
  <si>
    <t>Kepler-55</t>
  </si>
  <si>
    <t>Kepler-406 c</t>
  </si>
  <si>
    <t>Kepler-406</t>
  </si>
  <si>
    <t>Kepler-80 e</t>
  </si>
  <si>
    <t>Kepler-306 b</t>
  </si>
  <si>
    <t>Kepler-306</t>
  </si>
  <si>
    <t>TOI-125 b</t>
  </si>
  <si>
    <t>TOI-125</t>
  </si>
  <si>
    <t>&lt;a refstr=NIELSEN_ET_AL__2020 href=https://ui.adsabs.harvard.edu/abs/2020MNRAS.492.5399N/abstract target=ref&gt;Nielsen et al. 2020&lt;/a&gt;</t>
  </si>
  <si>
    <t>Kepler-318 b</t>
  </si>
  <si>
    <t>Kepler-318</t>
  </si>
  <si>
    <t>K2-348 b</t>
  </si>
  <si>
    <t>K2-348</t>
  </si>
  <si>
    <t>Kepler-237 b</t>
  </si>
  <si>
    <t>Kepler-237</t>
  </si>
  <si>
    <t>HATS-22 b</t>
  </si>
  <si>
    <t>HATS-22</t>
  </si>
  <si>
    <t>&lt;a refstr=BENTO_ET_AL__2017 href=https://ui.adsabs.harvard.edu/abs/2017MNRAS.468..835B/abstract target=ref&gt;Bento et al. 2017&lt;/a&gt;</t>
  </si>
  <si>
    <t>Kepler-93 b</t>
  </si>
  <si>
    <t>Kepler-93</t>
  </si>
  <si>
    <t>K2-108 b</t>
  </si>
  <si>
    <t>K2-108</t>
  </si>
  <si>
    <t>KELT-11 b</t>
  </si>
  <si>
    <t>KELT-11</t>
  </si>
  <si>
    <t>&lt;a refstr=BEATTY_ET_AL__2017 href=https://ui.adsabs.harvard.edu/abs/2017AJ....154...25B/abstract target=ref&gt;Beatty et al. 2017&lt;/a&gt;</t>
  </si>
  <si>
    <t>K2-182 b</t>
  </si>
  <si>
    <t>K2-182</t>
  </si>
  <si>
    <t>HATS-46 b</t>
  </si>
  <si>
    <t>HATS-46</t>
  </si>
  <si>
    <t>Kepler-113 b</t>
  </si>
  <si>
    <t>Kepler-113</t>
  </si>
  <si>
    <t>HD 15337 b</t>
  </si>
  <si>
    <t>HD 15337</t>
  </si>
  <si>
    <t>&lt;a refstr=DUMUSQUE_ET_AL__2019 href=https://ui.adsabs.harvard.edu/abs/2019A&amp;A...627A..43D/abstract target=ref&gt;Dumusque et al. 2019&lt;/a&gt;</t>
  </si>
  <si>
    <t>HATS-5 b</t>
  </si>
  <si>
    <t>HATS-5</t>
  </si>
  <si>
    <t>Kepler-48 b</t>
  </si>
  <si>
    <t>Kepler-48</t>
  </si>
  <si>
    <t>HAT-P-69 b</t>
  </si>
  <si>
    <t>HAT-P-69</t>
  </si>
  <si>
    <t>&lt;a refstr=ZHOU_ET_AL__2019 href=https://ui.adsabs.harvard.edu/abs/2019AJ....158..141Z/abstract target=ref&gt;Zhou et al. 2019&lt;/a&gt;</t>
  </si>
  <si>
    <t>Kepler-251 b</t>
  </si>
  <si>
    <t>Kepler-251</t>
  </si>
  <si>
    <t>HAT-P-60 b</t>
  </si>
  <si>
    <t>HAT-P-60</t>
  </si>
  <si>
    <t>K2-284 b</t>
  </si>
  <si>
    <t>K2-284</t>
  </si>
  <si>
    <t>&lt;a refstr=DAVID_ET_AL__2018 href=https://ui.adsabs.harvard.edu/abs/2018AJ....156..302D/abstract target=ref&gt;David et al. 2018&lt;/a&gt;</t>
  </si>
  <si>
    <t>Kepler-213 c</t>
  </si>
  <si>
    <t>Kepler-213</t>
  </si>
  <si>
    <t>NGTS-16 b</t>
  </si>
  <si>
    <t>NGTS-16</t>
  </si>
  <si>
    <t>Kepler-1266 c</t>
  </si>
  <si>
    <t>Kepler-1266</t>
  </si>
  <si>
    <t>K2-133 c</t>
  </si>
  <si>
    <t>Kepler-935 b</t>
  </si>
  <si>
    <t>Kepler-935</t>
  </si>
  <si>
    <t>Kepler-7 b</t>
  </si>
  <si>
    <t>Kepler-7</t>
  </si>
  <si>
    <t>HAT-P-11 b</t>
  </si>
  <si>
    <t>HAT-P-11</t>
  </si>
  <si>
    <t>Kepler-776 b</t>
  </si>
  <si>
    <t>Kepler-776</t>
  </si>
  <si>
    <t>Kepler-107 c</t>
  </si>
  <si>
    <t>Kepler-535 b</t>
  </si>
  <si>
    <t>Kepler-535</t>
  </si>
  <si>
    <t>HATS-64 b</t>
  </si>
  <si>
    <t>HATS-64</t>
  </si>
  <si>
    <t>Kepler-321 b</t>
  </si>
  <si>
    <t>Kepler-321</t>
  </si>
  <si>
    <t>Kepler-161 b</t>
  </si>
  <si>
    <t>Kepler-161</t>
  </si>
  <si>
    <t>TOI-251 b</t>
  </si>
  <si>
    <t>TOI-251</t>
  </si>
  <si>
    <t>&lt;a refstr=ZHOU_ET_AL__2021 href=https://ui.adsabs.harvard.edu/abs/2021AJ....161....2Z/abstract target=ref&gt;Zhou et al. 2021&lt;/a&gt;</t>
  </si>
  <si>
    <t>Kepler-15 b</t>
  </si>
  <si>
    <t>Kepler-15</t>
  </si>
  <si>
    <t>WASP-88 b</t>
  </si>
  <si>
    <t>WASP-88</t>
  </si>
  <si>
    <t>WASP-7 b</t>
  </si>
  <si>
    <t>WASP-7</t>
  </si>
  <si>
    <t>WASP-83 b</t>
  </si>
  <si>
    <t>WASP-83</t>
  </si>
  <si>
    <t>Kepler-156 b</t>
  </si>
  <si>
    <t>Kepler-156</t>
  </si>
  <si>
    <t>WASP-42 b</t>
  </si>
  <si>
    <t>WASP-42</t>
  </si>
  <si>
    <t>&lt;a refstr=SOUTHWORTH_ET_AL__2016 href=https://ui.adsabs.harvard.edu/abs/2016MNRAS.457.4205S/abstract target=ref&gt;Southworth et al. 2016&lt;/a&gt;</t>
  </si>
  <si>
    <t>Kepler-663 b</t>
  </si>
  <si>
    <t>Kepler-663</t>
  </si>
  <si>
    <t>TOI-640 b</t>
  </si>
  <si>
    <t>TOI-640</t>
  </si>
  <si>
    <t>WASP-186 b</t>
  </si>
  <si>
    <t>WASP-186</t>
  </si>
  <si>
    <t>&lt;a refstr=SCHANCHE_ET_AL__2020 href=https://ui.adsabs.harvard.edu/abs/2020MNRAS.499..428S/abstract target=ref&gt;Schanche et al. 2020&lt;/a&gt;</t>
  </si>
  <si>
    <t>KELT-12 b</t>
  </si>
  <si>
    <t>KELT-12</t>
  </si>
  <si>
    <t>&lt;a refstr=STEVENS_ET_AL__2017 href=https://ui.adsabs.harvard.edu/abs/2017AJ....153..178S/abstract target=ref&gt;Stevens et al. 2017&lt;/a&gt;</t>
  </si>
  <si>
    <t>Kepler-868 b</t>
  </si>
  <si>
    <t>Kepler-868</t>
  </si>
  <si>
    <t>Kepler-905 b</t>
  </si>
  <si>
    <t>Kepler-905</t>
  </si>
  <si>
    <t>K2-334 b</t>
  </si>
  <si>
    <t>K2-334</t>
  </si>
  <si>
    <t>Kepler-1089 b</t>
  </si>
  <si>
    <t>Kepler-1089</t>
  </si>
  <si>
    <t>Kepler-876 b</t>
  </si>
  <si>
    <t>Kepler-876</t>
  </si>
  <si>
    <t>WASP-187 b</t>
  </si>
  <si>
    <t>WASP-187</t>
  </si>
  <si>
    <t>K2-179 b</t>
  </si>
  <si>
    <t>K2-179</t>
  </si>
  <si>
    <t>WASP-184 b</t>
  </si>
  <si>
    <t>WASP-184</t>
  </si>
  <si>
    <t>&lt;a refstr=HELLIER_ET_AL__2019 href=https://ui.adsabs.harvard.edu/abs/2019MNRAS.490.1479H/abstract target=ref&gt;Hellier et al. 2019&lt;/a&gt;</t>
  </si>
  <si>
    <t>Kepler-1007 b</t>
  </si>
  <si>
    <t>Kepler-1007</t>
  </si>
  <si>
    <t>K2-121 b</t>
  </si>
  <si>
    <t>K2-121</t>
  </si>
  <si>
    <t>Kepler-114 b</t>
  </si>
  <si>
    <t>Kepler-114</t>
  </si>
  <si>
    <t>Kepler-520 c</t>
  </si>
  <si>
    <t>Kepler-520</t>
  </si>
  <si>
    <t>Kepler-327 c</t>
  </si>
  <si>
    <t>Kepler-327</t>
  </si>
  <si>
    <t>EPIC 212297394 c</t>
  </si>
  <si>
    <t>EPIC 212297394</t>
  </si>
  <si>
    <t>Kepler-271 d</t>
  </si>
  <si>
    <t>Kepler-271</t>
  </si>
  <si>
    <t>Kepler-102 b</t>
  </si>
  <si>
    <t>Kepler-102</t>
  </si>
  <si>
    <t>Kepler-1004 b</t>
  </si>
  <si>
    <t>Kepler-1004</t>
  </si>
  <si>
    <t>Kepler-304 c</t>
  </si>
  <si>
    <t>Kepler-134 b</t>
  </si>
  <si>
    <t>Kepler-134</t>
  </si>
  <si>
    <t>WASP-131 b</t>
  </si>
  <si>
    <t>WASP-131</t>
  </si>
  <si>
    <t>K2-176 b</t>
  </si>
  <si>
    <t>K2-176</t>
  </si>
  <si>
    <t>TOI-1601 b</t>
  </si>
  <si>
    <t>TOI-1601</t>
  </si>
  <si>
    <t>Kepler-1529 b</t>
  </si>
  <si>
    <t>Kepler-1529</t>
  </si>
  <si>
    <t>K2-36 c</t>
  </si>
  <si>
    <t>K2-36</t>
  </si>
  <si>
    <t>&lt;a refstr=DAMASSO_ET_AL__2019 href=https://ui.adsabs.harvard.edu/abs/2019A&amp;A...624A..38D/abstract target=ref&gt;Damasso et al. 2019&lt;/a&gt;</t>
  </si>
  <si>
    <t>Kepler-226 c</t>
  </si>
  <si>
    <t>K2-111 b</t>
  </si>
  <si>
    <t>K2-111</t>
  </si>
  <si>
    <t>&lt;a refstr=MORTIER_ET_AL__2020 href=https://ui.adsabs.harvard.edu/abs/2020MNRAS.499.5004M/abstract target=ref&gt;Mortier et al. 2020&lt;/a&gt;</t>
  </si>
  <si>
    <t>WASP-190 b</t>
  </si>
  <si>
    <t>WASP-190</t>
  </si>
  <si>
    <t>&lt;a refstr=TEMPLE_ET_AL__2019 href=https://ui.adsabs.harvard.edu/abs/2019AJ....157..141T/abstract target=ref&gt;Temple et al. 2019&lt;/a&gt;</t>
  </si>
  <si>
    <t>Kepler-601 b</t>
  </si>
  <si>
    <t>Kepler-601</t>
  </si>
  <si>
    <t>Kepler-721 b</t>
  </si>
  <si>
    <t>Kepler-721</t>
  </si>
  <si>
    <t>K2-138 d</t>
  </si>
  <si>
    <t>HATS-59 b</t>
  </si>
  <si>
    <t>HATS-59</t>
  </si>
  <si>
    <t>&lt;a refstr=SARKIS_ET_AL__2018 href=https://ui.adsabs.harvard.edu/abs/2018AJ....156..216S/abstract target=ref&gt;Sarkis et al. 2018&lt;/a&gt;</t>
  </si>
  <si>
    <t>Kepler-1314 b</t>
  </si>
  <si>
    <t>Kepler-1314</t>
  </si>
  <si>
    <t>Kepler-176 b</t>
  </si>
  <si>
    <t>Kepler-176</t>
  </si>
  <si>
    <t>WASP-166 b</t>
  </si>
  <si>
    <t>WASP-166</t>
  </si>
  <si>
    <t>&lt;a refstr=HELLIER_ET_AL__2019 href=https://ui.adsabs.harvard.edu/abs/2019MNRAS.488.3067H/abstract target=ref&gt;Hellier et al. 2019&lt;/a&gt;</t>
  </si>
  <si>
    <t>K2-117 c</t>
  </si>
  <si>
    <t>K2-117</t>
  </si>
  <si>
    <t>Kepler-1312 b</t>
  </si>
  <si>
    <t>Kepler-1312</t>
  </si>
  <si>
    <t>Kepler-526 b</t>
  </si>
  <si>
    <t>Kepler-526</t>
  </si>
  <si>
    <t>Kepler-354 b</t>
  </si>
  <si>
    <t>Kepler-354</t>
  </si>
  <si>
    <t>WASP-172 b</t>
  </si>
  <si>
    <t>WASP-172</t>
  </si>
  <si>
    <t>Kepler-305 b</t>
  </si>
  <si>
    <t>HAT-P-18 b</t>
  </si>
  <si>
    <t>HAT-P-18</t>
  </si>
  <si>
    <t>Kepler-1012 b</t>
  </si>
  <si>
    <t>Kepler-1012</t>
  </si>
  <si>
    <t>K2-256 b</t>
  </si>
  <si>
    <t>K2-256</t>
  </si>
  <si>
    <t>Kepler-1388 c</t>
  </si>
  <si>
    <t>Kepler-1388</t>
  </si>
  <si>
    <t>Kepler-1517 b</t>
  </si>
  <si>
    <t>Kepler-1517</t>
  </si>
  <si>
    <t>KELT-24 b</t>
  </si>
  <si>
    <t>KELT-24</t>
  </si>
  <si>
    <t>&lt;a refstr=RODRIGUEZ_ET_AL__2019 href=https://ui.adsabs.harvard.edu/abs/2019AJ....158..197R/abstract target=ref&gt;Rodriguez et al. 2019&lt;/a&gt;</t>
  </si>
  <si>
    <t>Kepler-1293 b</t>
  </si>
  <si>
    <t>Kepler-1293</t>
  </si>
  <si>
    <t>Kepler-1191 b</t>
  </si>
  <si>
    <t>Kepler-1191</t>
  </si>
  <si>
    <t>Kepler-1848 b</t>
  </si>
  <si>
    <t>Kepler-1848</t>
  </si>
  <si>
    <t>TOI-763 b</t>
  </si>
  <si>
    <t>TOI-763</t>
  </si>
  <si>
    <t>&lt;a refstr=FRIDLUND_ET_AL__2020 href=https://ui.adsabs.harvard.edu/abs/2020arXiv200812535F/abstract target=ref&gt;Fridlund et al. 2020&lt;/a&gt;</t>
  </si>
  <si>
    <t>K2-35 c</t>
  </si>
  <si>
    <t>K2-35</t>
  </si>
  <si>
    <t>Kepler-1688 b</t>
  </si>
  <si>
    <t>Kepler-1688</t>
  </si>
  <si>
    <t>Kepler-831 b</t>
  </si>
  <si>
    <t>Kepler-831</t>
  </si>
  <si>
    <t>HAT-P-2 b</t>
  </si>
  <si>
    <t>HAT-P-2</t>
  </si>
  <si>
    <t>WASP-150 b</t>
  </si>
  <si>
    <t>WASP-150</t>
  </si>
  <si>
    <t>K2-44 b</t>
  </si>
  <si>
    <t>K2-44</t>
  </si>
  <si>
    <t>Kepler-33 b</t>
  </si>
  <si>
    <t>Kepler-33</t>
  </si>
  <si>
    <t>K2-128 b</t>
  </si>
  <si>
    <t>K2-128</t>
  </si>
  <si>
    <t>Kepler-1910 b</t>
  </si>
  <si>
    <t>Kepler-1910</t>
  </si>
  <si>
    <t>Kepler-221 c</t>
  </si>
  <si>
    <t>Kepler-221</t>
  </si>
  <si>
    <t>Kepler-884 b</t>
  </si>
  <si>
    <t>Kepler-884</t>
  </si>
  <si>
    <t>Kepler-968 c</t>
  </si>
  <si>
    <t>Kepler-62 b</t>
  </si>
  <si>
    <t>Kepler-62</t>
  </si>
  <si>
    <t>Kepler-243 b</t>
  </si>
  <si>
    <t>Kepler-243</t>
  </si>
  <si>
    <t>Kepler-1321 d</t>
  </si>
  <si>
    <t>Kepler-1321</t>
  </si>
  <si>
    <t>WASP-107 b</t>
  </si>
  <si>
    <t>WASP-107</t>
  </si>
  <si>
    <t>&lt;a refstr=DAI__AMP__WINN_2017 href=https://ui.adsabs.harvard.edu/abs/2017AJ....153..205D/abstract target=ref&gt;Dai &amp;amp; Winn 2017&lt;/a&gt;</t>
  </si>
  <si>
    <t>Kepler-1254 d</t>
  </si>
  <si>
    <t>Kepler-777 b</t>
  </si>
  <si>
    <t>Kepler-777</t>
  </si>
  <si>
    <t>Kepler-57 b</t>
  </si>
  <si>
    <t>Kepler-57</t>
  </si>
  <si>
    <t>K2-355 b</t>
  </si>
  <si>
    <t>K2-355</t>
  </si>
  <si>
    <t>Kepler-753 b</t>
  </si>
  <si>
    <t>Kepler-753</t>
  </si>
  <si>
    <t>WASP-99 b</t>
  </si>
  <si>
    <t>WASP-99</t>
  </si>
  <si>
    <t>Kepler-1782 b</t>
  </si>
  <si>
    <t>Kepler-1782</t>
  </si>
  <si>
    <t>K2-246 b</t>
  </si>
  <si>
    <t>K2-246</t>
  </si>
  <si>
    <t>Kepler-125 c</t>
  </si>
  <si>
    <t>Kepler-1687 b</t>
  </si>
  <si>
    <t>Kepler-1687</t>
  </si>
  <si>
    <t>K2-113 b</t>
  </si>
  <si>
    <t>K2-113</t>
  </si>
  <si>
    <t>Kepler-523 b</t>
  </si>
  <si>
    <t>Kepler-523</t>
  </si>
  <si>
    <t>K2-264 b</t>
  </si>
  <si>
    <t>K2-264</t>
  </si>
  <si>
    <t>&lt;a refstr=LIVINGSTON_ET_AL__2019 href=https://ui.adsabs.harvard.edu/abs/2019MNRAS.484....8L/abstract target=ref&gt;Livingston et al. 2019&lt;/a&gt;</t>
  </si>
  <si>
    <t>TOI-150.01</t>
  </si>
  <si>
    <t>TOI-150</t>
  </si>
  <si>
    <t>Kepler-65 c</t>
  </si>
  <si>
    <t>Kepler-65</t>
  </si>
  <si>
    <t>&lt;a refstr=MILLS_ET_AL__2019 href=https://ui.adsabs.harvard.edu/abs/2019AJ....157..145M/abstract target=ref&gt;Mills et al. 2019&lt;/a&gt;</t>
  </si>
  <si>
    <t>K2-173 b</t>
  </si>
  <si>
    <t>K2-173</t>
  </si>
  <si>
    <t>Kepler-898 b</t>
  </si>
  <si>
    <t>Kepler-898</t>
  </si>
  <si>
    <t>Kepler-144 b</t>
  </si>
  <si>
    <t>Kepler-144</t>
  </si>
  <si>
    <t>Kepler-32 b</t>
  </si>
  <si>
    <t>Kepler-32</t>
  </si>
  <si>
    <t>Kepler-82 e</t>
  </si>
  <si>
    <t>Kepler-82</t>
  </si>
  <si>
    <t>Kepler-957 b</t>
  </si>
  <si>
    <t>Kepler-957</t>
  </si>
  <si>
    <t>Kepler-28 b</t>
  </si>
  <si>
    <t>Kepler-28</t>
  </si>
  <si>
    <t>Kepler-286 d</t>
  </si>
  <si>
    <t>Kepler-309 b</t>
  </si>
  <si>
    <t>Kepler-309</t>
  </si>
  <si>
    <t>Kepler-224 c</t>
  </si>
  <si>
    <t>Kepler-155 b</t>
  </si>
  <si>
    <t>Kepler-155</t>
  </si>
  <si>
    <t>Kepler-1481 b</t>
  </si>
  <si>
    <t>Kepler-1481</t>
  </si>
  <si>
    <t>Kepler-1956 b</t>
  </si>
  <si>
    <t>Kepler-1956</t>
  </si>
  <si>
    <t>Kepler-191 d</t>
  </si>
  <si>
    <t>Kepler-191</t>
  </si>
  <si>
    <t>Kepler-1074 b</t>
  </si>
  <si>
    <t>Kepler-1074</t>
  </si>
  <si>
    <t>Kepler-81 b</t>
  </si>
  <si>
    <t>Kepler-81</t>
  </si>
  <si>
    <t>Kepler-314 c</t>
  </si>
  <si>
    <t>Kepler-314</t>
  </si>
  <si>
    <t>Wolf 503 b</t>
  </si>
  <si>
    <t>Wolf 503</t>
  </si>
  <si>
    <t>&lt;a refstr=PETERSON_ET_AL__2018 href=https://ui.adsabs.harvard.edu/abs/2018AJ....156..188P/abstract target=ref&gt;Peterson et al. 2018&lt;/a&gt;</t>
  </si>
  <si>
    <t>Kepler-547 b</t>
  </si>
  <si>
    <t>Kepler-547</t>
  </si>
  <si>
    <t>Kepler-661 b</t>
  </si>
  <si>
    <t>Kepler-661</t>
  </si>
  <si>
    <t>Kepler-1270 b</t>
  </si>
  <si>
    <t>Kepler-1270</t>
  </si>
  <si>
    <t>K2-240 b</t>
  </si>
  <si>
    <t>K2-240</t>
  </si>
  <si>
    <t>&lt;a refstr=D_IACUTE_EZ_ALONSO_ET_AL__2018 href=https://ui.adsabs.harvard.edu/abs/2018MNRAS.480L...1D/abstract target=ref&gt;D&amp;iacute;ez Alonso et al. 2018&lt;/a&gt;</t>
  </si>
  <si>
    <t>HD 219666 b</t>
  </si>
  <si>
    <t>HD 219666</t>
  </si>
  <si>
    <t>&lt;a refstr=ESPOSITO_ET_AL__2019 href=https://ui.adsabs.harvard.edu/abs/2019A&amp;A...623A.165E/abstract target=ref&gt;Esposito et al. 2019&lt;/a&gt;</t>
  </si>
  <si>
    <t>Kepler-211 c</t>
  </si>
  <si>
    <t>K2-81 b</t>
  </si>
  <si>
    <t>K2-81</t>
  </si>
  <si>
    <t>Kepler-734 b</t>
  </si>
  <si>
    <t>Kepler-734</t>
  </si>
  <si>
    <t>Kepler-1169 b</t>
  </si>
  <si>
    <t>Kepler-1169</t>
  </si>
  <si>
    <t>K2-268 e</t>
  </si>
  <si>
    <t>Kepler-1076 b</t>
  </si>
  <si>
    <t>Kepler-1076</t>
  </si>
  <si>
    <t>Kepler-106 b</t>
  </si>
  <si>
    <t>Kepler-106</t>
  </si>
  <si>
    <t>Kepler-1071 b</t>
  </si>
  <si>
    <t>Kepler-1071</t>
  </si>
  <si>
    <t>Kepler-285 c</t>
  </si>
  <si>
    <t>Kepler-285</t>
  </si>
  <si>
    <t>Kepler-169 c</t>
  </si>
  <si>
    <t>GJ 9827 d</t>
  </si>
  <si>
    <t>HD 108236 c</t>
  </si>
  <si>
    <t>CoRoT-8 b</t>
  </si>
  <si>
    <t>CoRoT-8</t>
  </si>
  <si>
    <t>Kepler-91 b</t>
  </si>
  <si>
    <t>Kepler-91</t>
  </si>
  <si>
    <t>Kepler-229 b</t>
  </si>
  <si>
    <t>Kepler-229</t>
  </si>
  <si>
    <t>Kepler-1335 b</t>
  </si>
  <si>
    <t>Kepler-1335</t>
  </si>
  <si>
    <t>pi Men c</t>
  </si>
  <si>
    <t>HD 39091</t>
  </si>
  <si>
    <t>&lt;a refstr=GANDOLFI_ET_AL__2018 href=https://ui.adsabs.harvard.edu/abs/2018A&amp;A...619L..10G/abstract target=ref&gt;Gandolfi et al. 2018&lt;/a&gt;</t>
  </si>
  <si>
    <t>Kepler-1577 b</t>
  </si>
  <si>
    <t>Kepler-1577</t>
  </si>
  <si>
    <t>Kepler-248 b</t>
  </si>
  <si>
    <t>Kepler-248</t>
  </si>
  <si>
    <t>Kepler-1880 b</t>
  </si>
  <si>
    <t>Kepler-1880</t>
  </si>
  <si>
    <t>Kepler-120 b</t>
  </si>
  <si>
    <t>Kepler-120</t>
  </si>
  <si>
    <t>Kepler-416 b</t>
  </si>
  <si>
    <t>Kepler-416</t>
  </si>
  <si>
    <t>K2-277 b</t>
  </si>
  <si>
    <t>K2-277</t>
  </si>
  <si>
    <t>K2-169 b</t>
  </si>
  <si>
    <t>K2-169</t>
  </si>
  <si>
    <t>TOI-530 b</t>
  </si>
  <si>
    <t>TOI-530</t>
  </si>
  <si>
    <t>&lt;a refstr=GAN_ET_AL__2021 href=https://ui.adsabs.harvard.edu/abs/2021arXiv211004220G/abstract target=ref&gt;Gan et al. 2021&lt;/a&gt;</t>
  </si>
  <si>
    <t>K2-37 c</t>
  </si>
  <si>
    <t>K2-37</t>
  </si>
  <si>
    <t>TOI-1064 b</t>
  </si>
  <si>
    <t>TOI-1064</t>
  </si>
  <si>
    <t>&lt;a refstr=WILSON_ET_AL__2022 href=https://ui.adsabs.harvard.edu/abs/2022MNRAS.tmp..107W/abstract target=ref&gt;Wilson et al. 2022&lt;/a&gt;</t>
  </si>
  <si>
    <t>Kepler-192 d</t>
  </si>
  <si>
    <t>Kepler-192</t>
  </si>
  <si>
    <t>Kepler-357 b</t>
  </si>
  <si>
    <t>Kepler-357</t>
  </si>
  <si>
    <t>Kepler-109 b</t>
  </si>
  <si>
    <t>Kepler-109</t>
  </si>
  <si>
    <t>Kepler-1265 b</t>
  </si>
  <si>
    <t>Kepler-1265</t>
  </si>
  <si>
    <t>Kepler-920 b</t>
  </si>
  <si>
    <t>Kepler-920</t>
  </si>
  <si>
    <t>Kepler-27 d</t>
  </si>
  <si>
    <t>Kepler-27</t>
  </si>
  <si>
    <t>&lt;a refstr=Q1_Q17_DR24_KOI_TABLE href=https://exoplanetarchive.ipac.caltech.edu/docs/Kepler_KOI_docs.html target=ref&gt;Q1-Q17 DR24 KOI Table&lt;/a&gt;</t>
  </si>
  <si>
    <t>TOI-178 d</t>
  </si>
  <si>
    <t>Kepler-1315 c</t>
  </si>
  <si>
    <t>Kepler-1315</t>
  </si>
  <si>
    <t>K2-140 b</t>
  </si>
  <si>
    <t>K2-140</t>
  </si>
  <si>
    <t>&lt;a refstr=KORTH_ET_AL__2019 href=https://ui.adsabs.harvard.edu/abs/2019MNRAS.482.1807K/abstract target=ref&gt;Korth et al. 2019&lt;/a&gt;</t>
  </si>
  <si>
    <t>Kepler-257 c</t>
  </si>
  <si>
    <t>Kepler-257</t>
  </si>
  <si>
    <t>Kepler-252 b</t>
  </si>
  <si>
    <t>Kepler-252</t>
  </si>
  <si>
    <t>K2-62 b</t>
  </si>
  <si>
    <t>K2-62</t>
  </si>
  <si>
    <t>K2-189 c</t>
  </si>
  <si>
    <t>K2-189</t>
  </si>
  <si>
    <t>Kepler-225 b</t>
  </si>
  <si>
    <t>Kepler-225</t>
  </si>
  <si>
    <t>HD 219134 c</t>
  </si>
  <si>
    <t>Kepler-46 d</t>
  </si>
  <si>
    <t>Kepler-46</t>
  </si>
  <si>
    <t>Kepler-326 d</t>
  </si>
  <si>
    <t>Kepler-684 b</t>
  </si>
  <si>
    <t>Kepler-684</t>
  </si>
  <si>
    <t>Kepler-316 c</t>
  </si>
  <si>
    <t>Kepler-316</t>
  </si>
  <si>
    <t>Kepler-398 d</t>
  </si>
  <si>
    <t>WASP-38 b</t>
  </si>
  <si>
    <t>WASP-38</t>
  </si>
  <si>
    <t>&lt;a refstr=BROWN_ET_AL__2012 href=https://ui.adsabs.harvard.edu/abs/2012ApJ...760..139B/abstract target=ref&gt; Brown et al. 2012 &lt;/a&gt;</t>
  </si>
  <si>
    <t>Kepler-40 b</t>
  </si>
  <si>
    <t>Kepler-40</t>
  </si>
  <si>
    <t>Kepler-267 c</t>
  </si>
  <si>
    <t>Kepler-506 b</t>
  </si>
  <si>
    <t>Kepler-506</t>
  </si>
  <si>
    <t>Kepler-100 b</t>
  </si>
  <si>
    <t>Kepler-100</t>
  </si>
  <si>
    <t>Kepler-352 d</t>
  </si>
  <si>
    <t>Kepler-352</t>
  </si>
  <si>
    <t>K2-181 b</t>
  </si>
  <si>
    <t>K2-181</t>
  </si>
  <si>
    <t>TOI-2184 b</t>
  </si>
  <si>
    <t>TOI-2184</t>
  </si>
  <si>
    <t>&lt;a refstr=SAUNDERS_ET_AL__2022 href=https://ui.adsabs.harvard.edu/abs/2022AJ....163...53S/abstract target=ref&gt;Saunders et al. 2022&lt;/a&gt;</t>
  </si>
  <si>
    <t>Kepler-1048 b</t>
  </si>
  <si>
    <t>Kepler-1048</t>
  </si>
  <si>
    <t>Kepler-319 c</t>
  </si>
  <si>
    <t>HIP 67522 b</t>
  </si>
  <si>
    <t>HIP 67522</t>
  </si>
  <si>
    <t>&lt;a refstr=RIZZUTO_ET_AL__2020 href=https://ui.adsabs.harvard.edu/abs/2020AJ....160...33R/abstract target=ref&gt;Rizzuto et al. 2020&lt;/a&gt;</t>
  </si>
  <si>
    <t>Kepler-1543 b</t>
  </si>
  <si>
    <t>Kepler-1543</t>
  </si>
  <si>
    <t>Kepler-1274 b</t>
  </si>
  <si>
    <t>Kepler-1274</t>
  </si>
  <si>
    <t>TOI-559 b</t>
  </si>
  <si>
    <t>TOI-559</t>
  </si>
  <si>
    <t>&lt;a refstr=IKWUT_UKWA_ET_AL__2021 href=https://ui.adsabs.harvard.edu/abs/2021arXiv210202222I/abstract target=ref&gt;Ikwut-Ukwa et al. 2021&lt;/a&gt;</t>
  </si>
  <si>
    <t>Kepler-900 b</t>
  </si>
  <si>
    <t>Kepler-900</t>
  </si>
  <si>
    <t>K2-318 b</t>
  </si>
  <si>
    <t>K2-318</t>
  </si>
  <si>
    <t>Kepler-141 c</t>
  </si>
  <si>
    <t>Kepler-80 b</t>
  </si>
  <si>
    <t>Kepler-783 c</t>
  </si>
  <si>
    <t>Kepler-395 b</t>
  </si>
  <si>
    <t>Kepler-395</t>
  </si>
  <si>
    <t>Kepler-292 d</t>
  </si>
  <si>
    <t>K2-233 c</t>
  </si>
  <si>
    <t>K2-233</t>
  </si>
  <si>
    <t>&lt;a refstr=LILLO_BOX_ET_AL__2020 href=https://ui.adsabs.harvard.edu/abs/2020A&amp;A...640A..48L/abstract target=ref&gt;Lillo-Box et al. 2020&lt;/a&gt;</t>
  </si>
  <si>
    <t>Kepler-303 c</t>
  </si>
  <si>
    <t>Kepler-303</t>
  </si>
  <si>
    <t>Kepler-1358 b</t>
  </si>
  <si>
    <t>Kepler-1358</t>
  </si>
  <si>
    <t>Kepler-161 c</t>
  </si>
  <si>
    <t>Kepler-102 c</t>
  </si>
  <si>
    <t>Kepler-23 b</t>
  </si>
  <si>
    <t>Kepler-23</t>
  </si>
  <si>
    <t>HD 63433 b</t>
  </si>
  <si>
    <t>HD 63433</t>
  </si>
  <si>
    <t>&lt;a refstr=MANN_ET_AL__2020 href=https://ui.adsabs.harvard.edu/abs/2020arXiv200500047M/abstract target=ref&gt;Mann et al. 2020&lt;/a&gt;</t>
  </si>
  <si>
    <t>Kepler-105 c</t>
  </si>
  <si>
    <t>Kepler-105</t>
  </si>
  <si>
    <t>&lt;a refstr=JONTOF_HUTTER_ET_AL__2016 href=https://ui.adsabs.harvard.edu/abs/2016ApJ...820...39J/abstract target=ref&gt;Jontof-Hutter et al. 2016&lt;/a&gt;</t>
  </si>
  <si>
    <t>Kepler-1038 c</t>
  </si>
  <si>
    <t>Kepler-1038</t>
  </si>
  <si>
    <t>Kepler-60 b</t>
  </si>
  <si>
    <t>Kepler-60</t>
  </si>
  <si>
    <t>WASP-132 b</t>
  </si>
  <si>
    <t>WASP-132</t>
  </si>
  <si>
    <t>K2-285 c</t>
  </si>
  <si>
    <t>K2-187 d</t>
  </si>
  <si>
    <t>K2-187</t>
  </si>
  <si>
    <t>Kepler-250 c</t>
  </si>
  <si>
    <t>Kepler-853 b</t>
  </si>
  <si>
    <t>Kepler-853</t>
  </si>
  <si>
    <t>K2-248 b</t>
  </si>
  <si>
    <t>K2-248</t>
  </si>
  <si>
    <t>K2-347 b</t>
  </si>
  <si>
    <t>K2-347</t>
  </si>
  <si>
    <t>Kepler-49 b</t>
  </si>
  <si>
    <t>Kepler-49</t>
  </si>
  <si>
    <t>Kepler-629 b</t>
  </si>
  <si>
    <t>Kepler-629</t>
  </si>
  <si>
    <t>Kepler-306 c</t>
  </si>
  <si>
    <t>Kepler-464 b</t>
  </si>
  <si>
    <t>Kepler-464</t>
  </si>
  <si>
    <t>Kepler-186 c</t>
  </si>
  <si>
    <t>Kepler-1968 b</t>
  </si>
  <si>
    <t>Kepler-1968</t>
  </si>
  <si>
    <t>Kepler-1600 c</t>
  </si>
  <si>
    <t>Kepler-1600</t>
  </si>
  <si>
    <t>HATS-72 b</t>
  </si>
  <si>
    <t>HATS-72</t>
  </si>
  <si>
    <t>Kepler-74 b</t>
  </si>
  <si>
    <t>Kepler-74</t>
  </si>
  <si>
    <t>K2-199 c</t>
  </si>
  <si>
    <t>Kepler-534 c</t>
  </si>
  <si>
    <t>Kepler-534</t>
  </si>
  <si>
    <t>Kepler-150 c</t>
  </si>
  <si>
    <t>Kepler-223 b</t>
  </si>
  <si>
    <t>Kepler-223</t>
  </si>
  <si>
    <t>&lt;a refstr=MILLS_ET_AL__2016 href=https://ui.adsabs.harvard.edu/abs/2016Natur.533..509M/abstract target=ref&gt;Mills et al. 2016&lt;/a&gt;</t>
  </si>
  <si>
    <t>K2-126 b</t>
  </si>
  <si>
    <t>K2-126</t>
  </si>
  <si>
    <t>Kepler-271 c</t>
  </si>
  <si>
    <t>Kepler-345 b</t>
  </si>
  <si>
    <t>Kepler-345</t>
  </si>
  <si>
    <t>Kepler-329 b</t>
  </si>
  <si>
    <t>Kepler-329</t>
  </si>
  <si>
    <t>Kepler-245 b</t>
  </si>
  <si>
    <t>TOI-1260 c</t>
  </si>
  <si>
    <t>K2-73 b</t>
  </si>
  <si>
    <t>K2-73</t>
  </si>
  <si>
    <t>Kepler-450 d</t>
  </si>
  <si>
    <t>Kepler-450</t>
  </si>
  <si>
    <t>&lt;a refstr=YOFFE_ET_AL__2020 href=https://ui.adsabs.harvard.edu/abs/2020arXiv201104404Y/abstract target=ref&gt;Yoffe et al. 2020&lt;/a&gt;</t>
  </si>
  <si>
    <t>Kepler-118 b</t>
  </si>
  <si>
    <t>Kepler-118</t>
  </si>
  <si>
    <t>NGTS-12 b</t>
  </si>
  <si>
    <t>NGTS-12</t>
  </si>
  <si>
    <t>&lt;a refstr=BRYANT_ET_AL__2020 href=https://ui.adsabs.harvard.edu/abs/2020MNRAS.tmp.2785B/abstract target=ref&gt;Bryant et al. 2020&lt;/a&gt;</t>
  </si>
  <si>
    <t>Kepler-1972 b</t>
  </si>
  <si>
    <t>Kepler-1972</t>
  </si>
  <si>
    <t>&lt;a refstr=LELEU_ET_AL__2022 href=https://ui.adsabs.harvard.edu/abs/2022arXiv220111459L/abstract target=ref&gt;Leleu et al. 2022&lt;/a&gt;</t>
  </si>
  <si>
    <t>K2-16 b</t>
  </si>
  <si>
    <t>K2-16</t>
  </si>
  <si>
    <t>Kepler-332 b</t>
  </si>
  <si>
    <t>Kepler-332</t>
  </si>
  <si>
    <t>Kepler-18 c</t>
  </si>
  <si>
    <t>&lt;a refstr=COCHRAN_ET_AL__2011 href=https://ui.adsabs.harvard.edu/abs/2011ApJS..197....7C/abstract target=ref&gt; Cochran et al. 2011 &lt;/a&gt;</t>
  </si>
  <si>
    <t>Kepler-166 b</t>
  </si>
  <si>
    <t>Kepler-166</t>
  </si>
  <si>
    <t>K2-343 c</t>
  </si>
  <si>
    <t>K2-343</t>
  </si>
  <si>
    <t>KOI-1833 d</t>
  </si>
  <si>
    <t>Kepler-1198 b</t>
  </si>
  <si>
    <t>Kepler-1198</t>
  </si>
  <si>
    <t>Kepler-1735 b</t>
  </si>
  <si>
    <t>Kepler-1735</t>
  </si>
  <si>
    <t>Kepler-1802 b</t>
  </si>
  <si>
    <t>Kepler-1802</t>
  </si>
  <si>
    <t>K2-119 b</t>
  </si>
  <si>
    <t>K2-119</t>
  </si>
  <si>
    <t>Kepler-625 b</t>
  </si>
  <si>
    <t>HD 21749 c</t>
  </si>
  <si>
    <t>GJ 143</t>
  </si>
  <si>
    <t>&lt;a refstr=DRAGOMIR_ET_AL__2019 href=https://ui.adsabs.harvard.edu/abs/2019ApJ...875L...7D/abstract target=ref&gt;Dragomir et al. 2019&lt;/a&gt;</t>
  </si>
  <si>
    <t>Kepler-447 b</t>
  </si>
  <si>
    <t>Kepler-447</t>
  </si>
  <si>
    <t>K2-351 b</t>
  </si>
  <si>
    <t>K2-351</t>
  </si>
  <si>
    <t>K2-188 c</t>
  </si>
  <si>
    <t>K2-188</t>
  </si>
  <si>
    <t>Kepler-50 b</t>
  </si>
  <si>
    <t>Kepler-50</t>
  </si>
  <si>
    <t>HATS-61 b</t>
  </si>
  <si>
    <t>HATS-61</t>
  </si>
  <si>
    <t>Kepler-235 c</t>
  </si>
  <si>
    <t>KELT-6 b</t>
  </si>
  <si>
    <t>KELT-6</t>
  </si>
  <si>
    <t>Kepler-52 b</t>
  </si>
  <si>
    <t>Kepler-52</t>
  </si>
  <si>
    <t>Kepler-422 b</t>
  </si>
  <si>
    <t>Kepler-422</t>
  </si>
  <si>
    <t>WASP-59 b</t>
  </si>
  <si>
    <t>WASP-59</t>
  </si>
  <si>
    <t>K2-19 b</t>
  </si>
  <si>
    <t>K2-19</t>
  </si>
  <si>
    <t>&lt;a refstr=PETIGURA_ET_AL__2020 href=https://ui.adsabs.harvard.edu/abs/2020AJ....159....2P/abstract target=ref&gt;Petigura et al. 2020&lt;/a&gt;</t>
  </si>
  <si>
    <t>Kepler-170 b</t>
  </si>
  <si>
    <t>Kepler-170</t>
  </si>
  <si>
    <t>Kepler-240 c</t>
  </si>
  <si>
    <t>K2-154 c</t>
  </si>
  <si>
    <t>K2-154</t>
  </si>
  <si>
    <t>Kepler-107 d</t>
  </si>
  <si>
    <t>Kepler-989 b</t>
  </si>
  <si>
    <t>Kepler-989</t>
  </si>
  <si>
    <t>Kepler-210 c</t>
  </si>
  <si>
    <t>Kepler-210</t>
  </si>
  <si>
    <t>Kepler-524 b</t>
  </si>
  <si>
    <t>Kepler-524</t>
  </si>
  <si>
    <t>Kepler-54 b</t>
  </si>
  <si>
    <t>Kepler-54</t>
  </si>
  <si>
    <t>Kepler-114 c</t>
  </si>
  <si>
    <t>K2-68 b</t>
  </si>
  <si>
    <t>K2-68</t>
  </si>
  <si>
    <t>Kepler-1439 b</t>
  </si>
  <si>
    <t>Kepler-1439</t>
  </si>
  <si>
    <t>Kepler-979 b</t>
  </si>
  <si>
    <t>Kepler-979</t>
  </si>
  <si>
    <t>Kepler-237 c</t>
  </si>
  <si>
    <t>Kepler-226 d</t>
  </si>
  <si>
    <t>Kepler-691 b</t>
  </si>
  <si>
    <t>Kepler-691</t>
  </si>
  <si>
    <t>Kepler-65 d</t>
  </si>
  <si>
    <t>Kepler-165 b</t>
  </si>
  <si>
    <t>Kepler-165</t>
  </si>
  <si>
    <t>Kepler-260 b</t>
  </si>
  <si>
    <t>Kepler-260</t>
  </si>
  <si>
    <t>Kepler-1754 b</t>
  </si>
  <si>
    <t>Kepler-1754</t>
  </si>
  <si>
    <t>K2-77 b</t>
  </si>
  <si>
    <t>K2-77</t>
  </si>
  <si>
    <t>Kepler-242 b</t>
  </si>
  <si>
    <t>Kepler-242</t>
  </si>
  <si>
    <t>Kepler-580 b</t>
  </si>
  <si>
    <t>Kepler-580</t>
  </si>
  <si>
    <t>K2-352 c</t>
  </si>
  <si>
    <t>TOI-776 b</t>
  </si>
  <si>
    <t>TOI-776</t>
  </si>
  <si>
    <t>&lt;a refstr=LUQUE_ET_AL__2020 href=https://ui.adsabs.harvard.edu/abs/2020arXiv200908338L/abstract target=ref&gt;Luque et al. 2020&lt;/a&gt;</t>
  </si>
  <si>
    <t>V1298 Tau c</t>
  </si>
  <si>
    <t>V1298 Tau</t>
  </si>
  <si>
    <t>&lt;a refstr=DAVID_ET_AL__2019 href=https://ui.adsabs.harvard.edu/abs/2019ApJ...885L..12D/abstract target=ref&gt;David et al. 2019&lt;/a&gt;</t>
  </si>
  <si>
    <t>Kepler-330 b</t>
  </si>
  <si>
    <t>Kepler-330</t>
  </si>
  <si>
    <t>K2-138 e</t>
  </si>
  <si>
    <t>K2-105 b</t>
  </si>
  <si>
    <t>K2-105</t>
  </si>
  <si>
    <t>Kepler-305 c</t>
  </si>
  <si>
    <t>Kepler-236 b</t>
  </si>
  <si>
    <t>Kepler-236</t>
  </si>
  <si>
    <t>Kepler-85 b</t>
  </si>
  <si>
    <t>Kepler-85</t>
  </si>
  <si>
    <t>Kepler-195 b</t>
  </si>
  <si>
    <t>Kepler-195</t>
  </si>
  <si>
    <t>Kepler-496 b</t>
  </si>
  <si>
    <t>Kepler-496</t>
  </si>
  <si>
    <t>Kepler-461 b</t>
  </si>
  <si>
    <t>Kepler-461</t>
  </si>
  <si>
    <t>K2-229 c</t>
  </si>
  <si>
    <t>K2-229</t>
  </si>
  <si>
    <t>Kepler-169 d</t>
  </si>
  <si>
    <t>Kepler-668 b</t>
  </si>
  <si>
    <t>Kepler-668</t>
  </si>
  <si>
    <t>K2-197 b</t>
  </si>
  <si>
    <t>K2-197</t>
  </si>
  <si>
    <t>Kepler-742 b</t>
  </si>
  <si>
    <t>Kepler-742</t>
  </si>
  <si>
    <t>K2-14 b</t>
  </si>
  <si>
    <t>K2-14</t>
  </si>
  <si>
    <t>Kepler-1296 b</t>
  </si>
  <si>
    <t>Kepler-1296</t>
  </si>
  <si>
    <t>K2-97 b</t>
  </si>
  <si>
    <t>K2-97</t>
  </si>
  <si>
    <t>Kepler-1541 b</t>
  </si>
  <si>
    <t>Kepler-1541</t>
  </si>
  <si>
    <t>Kepler-112 b</t>
  </si>
  <si>
    <t>Kepler-112</t>
  </si>
  <si>
    <t>Kepler-137 b</t>
  </si>
  <si>
    <t>Kepler-137</t>
  </si>
  <si>
    <t>K2-275 c</t>
  </si>
  <si>
    <t>Kepler-331 b</t>
  </si>
  <si>
    <t>Kepler-331</t>
  </si>
  <si>
    <t>AU Mic b</t>
  </si>
  <si>
    <t>AU Mic</t>
  </si>
  <si>
    <t>&lt;a refstr=MARTIOLI_ET_AL__2021 href=https://ui.adsabs.harvard.edu/abs/2021A&amp;A...649A.177M/abstract target=ref&gt;Martioli et al. 2021&lt;/a&gt;</t>
  </si>
  <si>
    <t>Kepler-233 b</t>
  </si>
  <si>
    <t>Kepler-233</t>
  </si>
  <si>
    <t>Kepler-1195 b</t>
  </si>
  <si>
    <t>Kepler-1195</t>
  </si>
  <si>
    <t>Kepler-500 b</t>
  </si>
  <si>
    <t>Kepler-500</t>
  </si>
  <si>
    <t>Kepler-518 b</t>
  </si>
  <si>
    <t>Kepler-518</t>
  </si>
  <si>
    <t>WASP-84 b</t>
  </si>
  <si>
    <t>WASP-84</t>
  </si>
  <si>
    <t>&lt;a refstr=ANDERSON_ET_AL__2014 href=https://ui.adsabs.harvard.edu/abs/2014MNRAS.445.1114A/abstract target=ref&gt;Anderson et al. 2014&lt;/a&gt;</t>
  </si>
  <si>
    <t>K2-166 b</t>
  </si>
  <si>
    <t>K2-166</t>
  </si>
  <si>
    <t>K2-271 b</t>
  </si>
  <si>
    <t>K2-271</t>
  </si>
  <si>
    <t>Kepler-815 b</t>
  </si>
  <si>
    <t>Kepler-815</t>
  </si>
  <si>
    <t>Kepler-200 b</t>
  </si>
  <si>
    <t>Kepler-200</t>
  </si>
  <si>
    <t>K2-214 b</t>
  </si>
  <si>
    <t>K2-214</t>
  </si>
  <si>
    <t>Kepler-550 b</t>
  </si>
  <si>
    <t>Kepler-550</t>
  </si>
  <si>
    <t>Kepler-435 b</t>
  </si>
  <si>
    <t>Kepler-435</t>
  </si>
  <si>
    <t>Kepler-1966 b</t>
  </si>
  <si>
    <t>Kepler-1966</t>
  </si>
  <si>
    <t>Kepler-1291 b</t>
  </si>
  <si>
    <t>Kepler-1291</t>
  </si>
  <si>
    <t>K2-281 b</t>
  </si>
  <si>
    <t>K2-281</t>
  </si>
  <si>
    <t>Kepler-760 b</t>
  </si>
  <si>
    <t>Kepler-760</t>
  </si>
  <si>
    <t>Kepler-415 c</t>
  </si>
  <si>
    <t>K2-178 b</t>
  </si>
  <si>
    <t>K2-178</t>
  </si>
  <si>
    <t>Kepler-32 c</t>
  </si>
  <si>
    <t>WASP-148 b</t>
  </si>
  <si>
    <t>WASP-148</t>
  </si>
  <si>
    <t>&lt;a refstr=HEBRARD_ET_AL__2020 href=https://ui.adsabs.harvard.edu/abs/2020arXiv200414645H/abstract target=ref&gt;Hebrard et al. 2020&lt;/a&gt;</t>
  </si>
  <si>
    <t>Kepler-1805 b</t>
  </si>
  <si>
    <t>Kepler-1805</t>
  </si>
  <si>
    <t>K2-180 b</t>
  </si>
  <si>
    <t>K2-180</t>
  </si>
  <si>
    <t>HD 191939 b</t>
  </si>
  <si>
    <t>HD 191939</t>
  </si>
  <si>
    <t>&lt;a refstr=BADENAS_AGUSTI_ET_AL__2020 href=https://ui.adsabs.harvard.edu/abs/2020arXiv200203958B/abstract target=ref&gt;Badenas-Agusti et al. 2020&lt;/a&gt;</t>
  </si>
  <si>
    <t>Kepler-75 b</t>
  </si>
  <si>
    <t>Kepler-75</t>
  </si>
  <si>
    <t>CoRoT-6 b</t>
  </si>
  <si>
    <t>CoRoT-6</t>
  </si>
  <si>
    <t>Kepler-60 c</t>
  </si>
  <si>
    <t>Kepler-113 c</t>
  </si>
  <si>
    <t>Kepler-28 c</t>
  </si>
  <si>
    <t>WASP-47 d</t>
  </si>
  <si>
    <t>K2-349 b</t>
  </si>
  <si>
    <t>K2-349</t>
  </si>
  <si>
    <t>Kepler-220 c</t>
  </si>
  <si>
    <t>Kepler-1705 b</t>
  </si>
  <si>
    <t>Kepler-1705</t>
  </si>
  <si>
    <t>&lt;a refstr=LELEU_ET_AL__2021 href=https://ui.adsabs.harvard.edu/abs/2021A&amp;A...655A..66L/abstract target=ref&gt;Leleu et al. 2021&lt;/a&gt;</t>
  </si>
  <si>
    <t>TOI-1749 d</t>
  </si>
  <si>
    <t>HD 63935 b</t>
  </si>
  <si>
    <t>HD 63935</t>
  </si>
  <si>
    <t>&lt;a refstr=SCARSDALE_ET_AL__2021 href=https://ui.adsabs.harvard.edu/abs/2021AJ....162..215S/abstract target=ref&gt;Scarsdale et al. 2021&lt;/a&gt;</t>
  </si>
  <si>
    <t>CoRoT-30 b</t>
  </si>
  <si>
    <t>CoRoT-30</t>
  </si>
  <si>
    <t>&lt;a refstr=BORD_EACUTE__ET_AL__2020 href=https://ui.adsabs.harvard.edu/abs/2020A&amp;A...635A.122B/abstract target=ref&gt;Bord&amp;eacute; et al. 2020&lt;/a&gt;</t>
  </si>
  <si>
    <t>Kepler-1400 b</t>
  </si>
  <si>
    <t>Kepler-1400</t>
  </si>
  <si>
    <t>Kepler-1301 b</t>
  </si>
  <si>
    <t>Kepler-1301</t>
  </si>
  <si>
    <t>Kepler-953 c</t>
  </si>
  <si>
    <t>Kepler-953</t>
  </si>
  <si>
    <t>TOI-125 c</t>
  </si>
  <si>
    <t>K2-132 b</t>
  </si>
  <si>
    <t>K2-132</t>
  </si>
  <si>
    <t>&lt;a refstr=JONES_ET_AL__2018 href=https://ui.adsabs.harvard.edu/abs/2018A&amp;A...613A..76J/abstract target=ref&gt;Jones et al. 2018&lt;/a&gt;</t>
  </si>
  <si>
    <t>CoRoT-4 b</t>
  </si>
  <si>
    <t>CoRoT-4</t>
  </si>
  <si>
    <t>Kepler-282 b</t>
  </si>
  <si>
    <t>Kepler-282</t>
  </si>
  <si>
    <t>CoRoT-20 b</t>
  </si>
  <si>
    <t>CoRoT-20</t>
  </si>
  <si>
    <t>Kepler-660 b</t>
  </si>
  <si>
    <t>Kepler-660</t>
  </si>
  <si>
    <t>Kepler-19 b</t>
  </si>
  <si>
    <t>Kepler-19</t>
  </si>
  <si>
    <t>WASP-106 b</t>
  </si>
  <si>
    <t>WASP-106</t>
  </si>
  <si>
    <t>Kepler-1062 b</t>
  </si>
  <si>
    <t>Kepler-1062</t>
  </si>
  <si>
    <t>K2-21 b</t>
  </si>
  <si>
    <t>K2-21</t>
  </si>
  <si>
    <t>K2-268 c</t>
  </si>
  <si>
    <t>Kepler-1329 b</t>
  </si>
  <si>
    <t>Kepler-1329</t>
  </si>
  <si>
    <t>Kepler-338 e</t>
  </si>
  <si>
    <t>Kepler-338</t>
  </si>
  <si>
    <t>Kepler-215 b</t>
  </si>
  <si>
    <t>Kepler-215</t>
  </si>
  <si>
    <t>Kepler-50 c</t>
  </si>
  <si>
    <t>Kepler-345 c</t>
  </si>
  <si>
    <t>WASP-185 b</t>
  </si>
  <si>
    <t>WASP-185</t>
  </si>
  <si>
    <t>K2-331 b</t>
  </si>
  <si>
    <t>K2-331</t>
  </si>
  <si>
    <t>Kepler-63 b</t>
  </si>
  <si>
    <t>Kepler-63</t>
  </si>
  <si>
    <t>Kepler-247 c</t>
  </si>
  <si>
    <t>K2-162 b</t>
  </si>
  <si>
    <t>K2-162</t>
  </si>
  <si>
    <t>Kepler-732 b</t>
  </si>
  <si>
    <t>Kepler-732</t>
  </si>
  <si>
    <t>TOI-172 b</t>
  </si>
  <si>
    <t>TOI-172</t>
  </si>
  <si>
    <t>&lt;a refstr=RODRIGUEZ_ET_AL__2019 href=https://ui.adsabs.harvard.edu/abs/2019AJ....157..191R/abstract target=ref&gt;Rodriguez et al. 2019&lt;/a&gt;</t>
  </si>
  <si>
    <t>HD 97658 b</t>
  </si>
  <si>
    <t>HD 97658</t>
  </si>
  <si>
    <t>&lt;a refstr=ELLIS_ET_AL__2021 href=https://ui.adsabs.harvard.edu/abs/2021arXiv210706254E/abstract target=ref&gt;Ellis et al. 2021&lt;/a&gt;</t>
  </si>
  <si>
    <t>Kepler-1669 b</t>
  </si>
  <si>
    <t>Kepler-1669</t>
  </si>
  <si>
    <t>Kepler-80 c</t>
  </si>
  <si>
    <t>HD 106315 b</t>
  </si>
  <si>
    <t>HD 106315</t>
  </si>
  <si>
    <t>&lt;a refstr=BARROS_ET_AL__2017 href=https://ui.adsabs.harvard.edu/abs/2017A&amp;A...608A..25B/abstract target=ref&gt;Barros et al. 2017&lt;/a&gt;</t>
  </si>
  <si>
    <t>TOI-1842 b</t>
  </si>
  <si>
    <t>TOI-1842</t>
  </si>
  <si>
    <t>&lt;a refstr=WITTENMYER_ET_AL__2021 href=https://ui.adsabs.harvard.edu/abs/2021arXiv211200198W/abstract target=ref&gt;Wittenmyer et al. 2021&lt;/a&gt;</t>
  </si>
  <si>
    <t>WASP-162 b</t>
  </si>
  <si>
    <t>WASP-162</t>
  </si>
  <si>
    <t>Kepler-304 d</t>
  </si>
  <si>
    <t>Kepler-48 c</t>
  </si>
  <si>
    <t>K2-87 b</t>
  </si>
  <si>
    <t>K2-87</t>
  </si>
  <si>
    <t>&lt;a refstr=LIVINGSTON_ET_AL__2019 href=https://ui.adsabs.harvard.edu/abs/2019AJ....157..102L/abstract target=ref&gt;Livingston et al. 2019&lt;/a&gt;</t>
  </si>
  <si>
    <t>CoRoT-22 b</t>
  </si>
  <si>
    <t>CoRoT-22</t>
  </si>
  <si>
    <t>&lt;a refstr=MOUTOU_ET_AL__2014 href=https://ui.adsabs.harvard.edu/abs/2014MNRAS.444.2783M/abstract target=ref&gt;Moutou et al. 2014&lt;/a&gt;</t>
  </si>
  <si>
    <t>Kepler-244 c</t>
  </si>
  <si>
    <t>Kepler-958 b</t>
  </si>
  <si>
    <t>Kepler-958</t>
  </si>
  <si>
    <t>K2-212 b</t>
  </si>
  <si>
    <t>K2-212</t>
  </si>
  <si>
    <t>Kepler-223 c</t>
  </si>
  <si>
    <t>K2-102 b</t>
  </si>
  <si>
    <t>K2-102</t>
  </si>
  <si>
    <t>&lt;a refstr=MANN_ET_AL__2017 href=https://ui.adsabs.harvard.edu/abs/2017AJ....153...64M/abstract target=ref&gt;Mann et al. 2017&lt;/a&gt;</t>
  </si>
  <si>
    <t>Kepler-192 b</t>
  </si>
  <si>
    <t>Kepler-191 b</t>
  </si>
  <si>
    <t>Kepler-465 b</t>
  </si>
  <si>
    <t>Kepler-465</t>
  </si>
  <si>
    <t>TOI-178 e</t>
  </si>
  <si>
    <t>K2-167 b</t>
  </si>
  <si>
    <t>K2-167</t>
  </si>
  <si>
    <t>&lt;a refstr=IKWUT_UKWA_ET_AL__2020 href=https://ui.adsabs.harvard.edu/abs/2020AJ....160..209I/abstract target=ref&gt;Ikwut-Ukwa et al. 2020&lt;/a&gt;</t>
  </si>
  <si>
    <t>Kepler-1170 b</t>
  </si>
  <si>
    <t>Kepler-1170</t>
  </si>
  <si>
    <t>Kepler-1254 b</t>
  </si>
  <si>
    <t>K2-83 c</t>
  </si>
  <si>
    <t>K2-83</t>
  </si>
  <si>
    <t>K2-4 b</t>
  </si>
  <si>
    <t>K2-4</t>
  </si>
  <si>
    <t>WASP-117 b</t>
  </si>
  <si>
    <t>WASP-117</t>
  </si>
  <si>
    <t>Kepler-221 d</t>
  </si>
  <si>
    <t>Kepler-484 b</t>
  </si>
  <si>
    <t>Kepler-484</t>
  </si>
  <si>
    <t>K2-3 b</t>
  </si>
  <si>
    <t>K2-3</t>
  </si>
  <si>
    <t>&lt;a refstr=MONTET_ET_AL__2015 href=https://ui.adsabs.harvard.edu/abs/2015ApJ...809...25M/abstract target=ref&gt;Montet et al. 2015&lt;/a&gt;</t>
  </si>
  <si>
    <t>Kepler-352 b</t>
  </si>
  <si>
    <t>K2-158 b</t>
  </si>
  <si>
    <t>K2-158</t>
  </si>
  <si>
    <t>Kepler-231 b</t>
  </si>
  <si>
    <t>Kepler-231</t>
  </si>
  <si>
    <t>Kepler-222 c</t>
  </si>
  <si>
    <t>Kepler-222</t>
  </si>
  <si>
    <t>K2-224 c</t>
  </si>
  <si>
    <t>K2-224</t>
  </si>
  <si>
    <t>Kepler-144 c</t>
  </si>
  <si>
    <t>Kepler-134 c</t>
  </si>
  <si>
    <t>Kepler-1042 b</t>
  </si>
  <si>
    <t>Kepler-1042</t>
  </si>
  <si>
    <t>K2-98 b</t>
  </si>
  <si>
    <t>K2-98</t>
  </si>
  <si>
    <t>Kepler-159 b</t>
  </si>
  <si>
    <t>Kepler-159</t>
  </si>
  <si>
    <t>TOI-1478 b</t>
  </si>
  <si>
    <t>TOI-1478</t>
  </si>
  <si>
    <t>Kepler-55 f</t>
  </si>
  <si>
    <t>Kepler-1828 b</t>
  </si>
  <si>
    <t>Kepler-1828</t>
  </si>
  <si>
    <t>Kepler-1714 b</t>
  </si>
  <si>
    <t>Kepler-1714</t>
  </si>
  <si>
    <t>Kepler-253 c</t>
  </si>
  <si>
    <t>HIP 97166 b</t>
  </si>
  <si>
    <t>HIP 97166</t>
  </si>
  <si>
    <t>&lt;a refstr=MACDOUGALL_ET_AL__2021 href=https://ui.adsabs.harvard.edu/abs/2021arXiv211005628M/abstract target=ref&gt;MacDougall et al. 2021&lt;/a&gt;</t>
  </si>
  <si>
    <t>Kepler-913 b</t>
  </si>
  <si>
    <t>Kepler-913</t>
  </si>
  <si>
    <t>Kepler-11 b</t>
  </si>
  <si>
    <t>Kepler-11</t>
  </si>
  <si>
    <t>Kepler-102 d</t>
  </si>
  <si>
    <t>Kepler-138 b</t>
  </si>
  <si>
    <t>Kepler-138</t>
  </si>
  <si>
    <t>&lt;a refstr=MANN_ET_AL__2017 href=https://ui.adsabs.harvard.edu/abs/2017AJ....153..267M/abstract target=ref&gt;Mann et al. 2017&lt;/a&gt;</t>
  </si>
  <si>
    <t>TOI-481 b</t>
  </si>
  <si>
    <t>TOI-481</t>
  </si>
  <si>
    <t>&lt;a refstr=BRAHM_ET_AL__2020 href=https://ui.adsabs.harvard.edu/abs/2020AJ....160..235B/abstract target=ref&gt;Brahm et al. 2020&lt;/a&gt;</t>
  </si>
  <si>
    <t>HAT-P-17 b</t>
  </si>
  <si>
    <t>HAT-P-17</t>
  </si>
  <si>
    <t>Kepler-29 b</t>
  </si>
  <si>
    <t>Kepler-29</t>
  </si>
  <si>
    <t>&lt;a refstr=VISSAPRAGADA_ET_AL__2020 href=https://ui.adsabs.harvard.edu/abs/2020AJ....159..108V/abstract target=ref&gt;Vissapragada et al. 2020&lt;/a&gt;</t>
  </si>
  <si>
    <t>Kepler-701 b</t>
  </si>
  <si>
    <t>Kepler-701</t>
  </si>
  <si>
    <t>TOI-2076 b</t>
  </si>
  <si>
    <t>TOI-2076</t>
  </si>
  <si>
    <t>&lt;a refstr=HEDGES_ET_AL__2021 href=https://ui.adsabs.harvard.edu/abs/2021AJ....162...54H/abstract target=ref&gt;Hedges et al. 2021&lt;/a&gt;</t>
  </si>
  <si>
    <t>Kepler-615 b</t>
  </si>
  <si>
    <t>Kepler-615</t>
  </si>
  <si>
    <t>K2-345 b</t>
  </si>
  <si>
    <t>K2-345</t>
  </si>
  <si>
    <t>Kepler-716 b</t>
  </si>
  <si>
    <t>Kepler-261 b</t>
  </si>
  <si>
    <t>Kepler-261</t>
  </si>
  <si>
    <t>Kepler-189 b</t>
  </si>
  <si>
    <t>Kepler-189</t>
  </si>
  <si>
    <t>Kepler-307 b</t>
  </si>
  <si>
    <t>Kepler-307</t>
  </si>
  <si>
    <t>Kepler-271 b</t>
  </si>
  <si>
    <t>K2-285 d</t>
  </si>
  <si>
    <t>Kepler-1190 b</t>
  </si>
  <si>
    <t>Kepler-1190</t>
  </si>
  <si>
    <t>Kepler-298 b</t>
  </si>
  <si>
    <t>Kepler-298</t>
  </si>
  <si>
    <t>Kepler-126 b</t>
  </si>
  <si>
    <t>Kepler-126</t>
  </si>
  <si>
    <t>Kepler-56 b</t>
  </si>
  <si>
    <t>Kepler-56</t>
  </si>
  <si>
    <t>Kepler-816 b</t>
  </si>
  <si>
    <t>Kepler-816</t>
  </si>
  <si>
    <t>Kepler-1514 c</t>
  </si>
  <si>
    <t>Kepler-1514</t>
  </si>
  <si>
    <t>&lt;a refstr=DALBA_ET_AL__2020 href=https://ui.adsabs.harvard.edu/abs/2020arXiv201204676D/abstract target=ref&gt;Dalba et al. 2020&lt;/a&gt;</t>
  </si>
  <si>
    <t>Kepler-702 b</t>
  </si>
  <si>
    <t>Kepler-702</t>
  </si>
  <si>
    <t>K2-185 b</t>
  </si>
  <si>
    <t>K2-185</t>
  </si>
  <si>
    <t>TOI-892 b</t>
  </si>
  <si>
    <t>TOI-892</t>
  </si>
  <si>
    <t>Kepler-1374 b</t>
  </si>
  <si>
    <t>Kepler-1374</t>
  </si>
  <si>
    <t>Kepler-1428 b</t>
  </si>
  <si>
    <t>Kepler-1428</t>
  </si>
  <si>
    <t>TOI-220 b</t>
  </si>
  <si>
    <t>TOI-220</t>
  </si>
  <si>
    <t>&lt;a refstr=HOYER_ET_AL__2021 href=https://ui.adsabs.harvard.edu/abs/2021arXiv210501944H/abstract target=ref&gt;Hoyer et al. 2021&lt;/a&gt;</t>
  </si>
  <si>
    <t>Kepler-1161 b</t>
  </si>
  <si>
    <t>Kepler-1161</t>
  </si>
  <si>
    <t>Kepler-23 c</t>
  </si>
  <si>
    <t>TOI-561 c</t>
  </si>
  <si>
    <t>TOI-561</t>
  </si>
  <si>
    <t>&lt;a refstr=WEISS_ET_AL__2020 href=https://ui.adsabs.harvard.edu/abs/2020arXiv200903071W/abstract target=ref&gt;Weiss et al. 2020&lt;/a&gt;</t>
  </si>
  <si>
    <t>K2-183 c</t>
  </si>
  <si>
    <t>K2-183</t>
  </si>
  <si>
    <t>Kepler-252 c</t>
  </si>
  <si>
    <t>HAT-P-15 b</t>
  </si>
  <si>
    <t>HAT-P-15</t>
  </si>
  <si>
    <t>TOI-1266 b</t>
  </si>
  <si>
    <t>TOI-1266</t>
  </si>
  <si>
    <t>&lt;a refstr=DEMORY_ET_AL__2020 href=https://ui.adsabs.harvard.edu/abs/2020arXiv200904317D/abstract target=ref&gt;Demory et al. 2020&lt;/a&gt;</t>
  </si>
  <si>
    <t>Kepler-49 c</t>
  </si>
  <si>
    <t>KOI-142 b</t>
  </si>
  <si>
    <t>KOI-142</t>
  </si>
  <si>
    <t>&lt;a refstr=WEISS_ET_AL__2020 href=https://ui.adsabs.harvard.edu/abs/2020AJ....159..242W/abstract target=ref&gt;Weiss et al. 2020&lt;/a&gt;</t>
  </si>
  <si>
    <t>Kepler-1022 b</t>
  </si>
  <si>
    <t>Kepler-1022</t>
  </si>
  <si>
    <t>Kepler-283 b</t>
  </si>
  <si>
    <t>Kepler-283</t>
  </si>
  <si>
    <t>Kepler-568 b</t>
  </si>
  <si>
    <t>Kepler-568</t>
  </si>
  <si>
    <t>K2-133 d</t>
  </si>
  <si>
    <t>Kepler-1208 b</t>
  </si>
  <si>
    <t>Kepler-1208</t>
  </si>
  <si>
    <t>Kepler-1321 b</t>
  </si>
  <si>
    <t>K2-232 b</t>
  </si>
  <si>
    <t>K2-232</t>
  </si>
  <si>
    <t>&lt;a refstr=YU_ET_AL__2018 href=https://ui.adsabs.harvard.edu/abs/2018AJ....156..127Y/abstract target=ref&gt;Yu et al. 2018&lt;/a&gt;</t>
  </si>
  <si>
    <t>Kepler-246 c</t>
  </si>
  <si>
    <t>TOI-677 b</t>
  </si>
  <si>
    <t>TOI-677</t>
  </si>
  <si>
    <t>&lt;a refstr=JORD_AACUTE_N_ET_AL__2020 href=https://ui.adsabs.harvard.edu/abs/2020AJ....159..145J/abstract target=ref&gt;Jord&amp;aacute;n et al. 2020&lt;/a&gt;</t>
  </si>
  <si>
    <t>K2-358 b</t>
  </si>
  <si>
    <t>K2-358</t>
  </si>
  <si>
    <t>Kepler-1705 c</t>
  </si>
  <si>
    <t>Kepler-1972 c</t>
  </si>
  <si>
    <t>Kepler-224 d</t>
  </si>
  <si>
    <t>Kepler-1009 b</t>
  </si>
  <si>
    <t>Kepler-1009</t>
  </si>
  <si>
    <t>K2-114 b</t>
  </si>
  <si>
    <t>K2-114</t>
  </si>
  <si>
    <t>Kepler-801 b</t>
  </si>
  <si>
    <t>Kepler-801</t>
  </si>
  <si>
    <t>Kepler-398 c</t>
  </si>
  <si>
    <t>Kepler-735 b</t>
  </si>
  <si>
    <t>Kepler-735</t>
  </si>
  <si>
    <t>Kepler-95 b</t>
  </si>
  <si>
    <t>Kepler-95</t>
  </si>
  <si>
    <t>HD 1397 b</t>
  </si>
  <si>
    <t>HD 1397</t>
  </si>
  <si>
    <t>&lt;a refstr=BRAHM_ET_AL__2019 href=https://ui.adsabs.harvard.edu/abs/2019AJ....158...45B/abstract target=ref&gt;Brahm et al. 2019&lt;/a&gt;</t>
  </si>
  <si>
    <t>K2-243 b</t>
  </si>
  <si>
    <t>K2-243</t>
  </si>
  <si>
    <t>WASP-130 b</t>
  </si>
  <si>
    <t>WASP-130</t>
  </si>
  <si>
    <t>Kepler-980 b</t>
  </si>
  <si>
    <t>Kepler-980</t>
  </si>
  <si>
    <t>Kepler-1477 b</t>
  </si>
  <si>
    <t>Kepler-1477</t>
  </si>
  <si>
    <t>K2-342 b</t>
  </si>
  <si>
    <t>K2-342</t>
  </si>
  <si>
    <t>HD 136352 b</t>
  </si>
  <si>
    <t>HD 136352</t>
  </si>
  <si>
    <t>&lt;a refstr=DELREZ_ET_AL__2021 href=https://ui.adsabs.harvard.edu/abs/2021NatAs.tmp..106D/abstract target=ref&gt;Delrez et al. 2021&lt;/a&gt;</t>
  </si>
  <si>
    <t>Kepler-676 b</t>
  </si>
  <si>
    <t>Kepler-676</t>
  </si>
  <si>
    <t>Kepler-1845 b</t>
  </si>
  <si>
    <t>Kepler-1845</t>
  </si>
  <si>
    <t>HD 152843 b</t>
  </si>
  <si>
    <t>HD 152843</t>
  </si>
  <si>
    <t>&lt;a refstr=EISNER_ET_AL__2021 href=https://ui.adsabs.harvard.edu/abs/2021MNRAS.tmp.1332E/abstract target=ref&gt;Eisner et al. 2021&lt;/a&gt;</t>
  </si>
  <si>
    <t>K2-261 b</t>
  </si>
  <si>
    <t>K2-261</t>
  </si>
  <si>
    <t>K2-273 b</t>
  </si>
  <si>
    <t>K2-273</t>
  </si>
  <si>
    <t>Kepler-556 b</t>
  </si>
  <si>
    <t>Kepler-556</t>
  </si>
  <si>
    <t>CoRoT-24 c</t>
  </si>
  <si>
    <t>CoRoT-24</t>
  </si>
  <si>
    <t>&lt;a refstr=ALONSO_ET_AL__2014 href=https://ui.adsabs.harvard.edu/abs/2014A&amp;A...567A.112A/abstract target=ref&gt; Alonso et al. 2014&lt;/a&gt;</t>
  </si>
  <si>
    <t>Kepler-239 b</t>
  </si>
  <si>
    <t>Kepler-239</t>
  </si>
  <si>
    <t>Kepler-114 d</t>
  </si>
  <si>
    <t>HD 89345 b</t>
  </si>
  <si>
    <t>HD 89345</t>
  </si>
  <si>
    <t>Kepler-318 c</t>
  </si>
  <si>
    <t>Kepler-1655 b</t>
  </si>
  <si>
    <t>Kepler-1655</t>
  </si>
  <si>
    <t>&lt;a refstr=HAYWOOD_ET_AL__2018 href=https://ui.adsabs.harvard.edu/abs/2018AJ....155..203H/abstract target=ref&gt;Haywood et al. 2018&lt;/a&gt;</t>
  </si>
  <si>
    <t>Kepler-1332 b</t>
  </si>
  <si>
    <t>Kepler-1332</t>
  </si>
  <si>
    <t>K2-245 b</t>
  </si>
  <si>
    <t>K2-245</t>
  </si>
  <si>
    <t>Kepler-60 d</t>
  </si>
  <si>
    <t>K2-19 c</t>
  </si>
  <si>
    <t>Kepler-1234 b</t>
  </si>
  <si>
    <t>Kepler-1234</t>
  </si>
  <si>
    <t>Kepler-1378 b</t>
  </si>
  <si>
    <t>Kepler-1378</t>
  </si>
  <si>
    <t>Kepler-292 e</t>
  </si>
  <si>
    <t>Kepler-81 c</t>
  </si>
  <si>
    <t>Kepler-962 b</t>
  </si>
  <si>
    <t>Kepler-962</t>
  </si>
  <si>
    <t>Kepler-744 b</t>
  </si>
  <si>
    <t>Kepler-744</t>
  </si>
  <si>
    <t>Kepler-54 c</t>
  </si>
  <si>
    <t>Kepler-1034 b</t>
  </si>
  <si>
    <t>Kepler-1034</t>
  </si>
  <si>
    <t>K2-53 b</t>
  </si>
  <si>
    <t>K2-53</t>
  </si>
  <si>
    <t>TOI-1064 c</t>
  </si>
  <si>
    <t>Kepler-1482 b</t>
  </si>
  <si>
    <t>Kepler-1482</t>
  </si>
  <si>
    <t>TOI-763 c</t>
  </si>
  <si>
    <t>Kepler-26 b</t>
  </si>
  <si>
    <t>K2-335 b</t>
  </si>
  <si>
    <t>K2-335</t>
  </si>
  <si>
    <t>Kepler-1388 b</t>
  </si>
  <si>
    <t>Kepler-386 b</t>
  </si>
  <si>
    <t>Kepler-386</t>
  </si>
  <si>
    <t>Kepler-417 b</t>
  </si>
  <si>
    <t>Kepler-417</t>
  </si>
  <si>
    <t>Kepler-551 b</t>
  </si>
  <si>
    <t>Kepler-551</t>
  </si>
  <si>
    <t>Kepler-595 c</t>
  </si>
  <si>
    <t>Kepler-595</t>
  </si>
  <si>
    <t>V1298 Tau d</t>
  </si>
  <si>
    <t>K2-249 b</t>
  </si>
  <si>
    <t>K2-249</t>
  </si>
  <si>
    <t>K2-159 b</t>
  </si>
  <si>
    <t>K2-159</t>
  </si>
  <si>
    <t>Kepler-62 c</t>
  </si>
  <si>
    <t>K2-329 b</t>
  </si>
  <si>
    <t>K2-329</t>
  </si>
  <si>
    <t>TOI-431 d</t>
  </si>
  <si>
    <t>TOI-431</t>
  </si>
  <si>
    <t>&lt;a refstr=OSBORN_ET_AL__2021 href=https://ui.adsabs.harvard.edu/abs/2021arXiv210802310O/abstract target=ref&gt;Osborn et al. 2021&lt;/a&gt;</t>
  </si>
  <si>
    <t>Kepler-479 b</t>
  </si>
  <si>
    <t>Kepler-479</t>
  </si>
  <si>
    <t>K2-348 c</t>
  </si>
  <si>
    <t>Kepler-150 d</t>
  </si>
  <si>
    <t>Kepler-449 b</t>
  </si>
  <si>
    <t>Kepler-449</t>
  </si>
  <si>
    <t>Kepler-295 b</t>
  </si>
  <si>
    <t>Kepler-295</t>
  </si>
  <si>
    <t>Kepler-284 b</t>
  </si>
  <si>
    <t>Kepler-284</t>
  </si>
  <si>
    <t>Kepler-241 b</t>
  </si>
  <si>
    <t>Kepler-241</t>
  </si>
  <si>
    <t>K2-138 f</t>
  </si>
  <si>
    <t>Kepler-176 c</t>
  </si>
  <si>
    <t>Kepler-120 c</t>
  </si>
  <si>
    <t>Kepler-100 c</t>
  </si>
  <si>
    <t>Kepler-383 b</t>
  </si>
  <si>
    <t>Kepler-383</t>
  </si>
  <si>
    <t>Kepler-532 b</t>
  </si>
  <si>
    <t>Kepler-532</t>
  </si>
  <si>
    <t>Kepler-883 b</t>
  </si>
  <si>
    <t>Kepler-883</t>
  </si>
  <si>
    <t>Kepler-11 c</t>
  </si>
  <si>
    <t>Kepler-1930 b</t>
  </si>
  <si>
    <t>Kepler-1930</t>
  </si>
  <si>
    <t>Kepler-307 c</t>
  </si>
  <si>
    <t>Kepler-321 c</t>
  </si>
  <si>
    <t>Kepler-542 b</t>
  </si>
  <si>
    <t>Kepler-542</t>
  </si>
  <si>
    <t>K2-289 b</t>
  </si>
  <si>
    <t>K2-289</t>
  </si>
  <si>
    <t>Kepler-33 c</t>
  </si>
  <si>
    <t>&lt;a refstr=LISSAUER_ET_AL__2012 href=https://ui.adsabs.harvard.edu/abs/2012ApJ...750..112L/abstract target=ref&gt; Lissauer et al. 2012 &lt;/a&gt;</t>
  </si>
  <si>
    <t>Kepler-1413 b</t>
  </si>
  <si>
    <t>Kepler-1413</t>
  </si>
  <si>
    <t>Kepler-258 b</t>
  </si>
  <si>
    <t>Kepler-258</t>
  </si>
  <si>
    <t>Kepler-478 b</t>
  </si>
  <si>
    <t>Kepler-478</t>
  </si>
  <si>
    <t>Kepler-967 b</t>
  </si>
  <si>
    <t>Kepler-967</t>
  </si>
  <si>
    <t>CoRoT-10 b</t>
  </si>
  <si>
    <t>CoRoT-10</t>
  </si>
  <si>
    <t>Kepler-29 c</t>
  </si>
  <si>
    <t>Kepler-388 c</t>
  </si>
  <si>
    <t>Kepler-1224 b</t>
  </si>
  <si>
    <t>Kepler-1224</t>
  </si>
  <si>
    <t>Kepler-834 b</t>
  </si>
  <si>
    <t>Kepler-834</t>
  </si>
  <si>
    <t>EPIC 220674823 c</t>
  </si>
  <si>
    <t>EPIC 220674823</t>
  </si>
  <si>
    <t>Kepler-186 d</t>
  </si>
  <si>
    <t>Kepler-1795 b</t>
  </si>
  <si>
    <t>Kepler-1795</t>
  </si>
  <si>
    <t>Kepler-37 b</t>
  </si>
  <si>
    <t>Kepler-37</t>
  </si>
  <si>
    <t>&lt;a refstr=Q1_Q16_KOI_TABLE href=https://exoplanetarchive.ipac.caltech.edu/docs/Kepler_KOI_docs.html target=ref&gt;Q1-Q16 KOI Table&lt;/a&gt;</t>
  </si>
  <si>
    <t>Kepler-79 b</t>
  </si>
  <si>
    <t>Kepler-79</t>
  </si>
  <si>
    <t>Kepler-964 b</t>
  </si>
  <si>
    <t>Kepler-964</t>
  </si>
  <si>
    <t>Kepler-106 c</t>
  </si>
  <si>
    <t>EPIC 212737443 b</t>
  </si>
  <si>
    <t>EPIC 212737443</t>
  </si>
  <si>
    <t>&lt;a refstr=HERATH_ET_AL__2019 href=https://ui.adsabs.harvard.edu/abs/2019MNRAS.488..536H/abstract target=ref&gt;Herath et al. 2019&lt;/a&gt;</t>
  </si>
  <si>
    <t>K2-187 e</t>
  </si>
  <si>
    <t>Kepler-1242 b</t>
  </si>
  <si>
    <t>Kepler-1242</t>
  </si>
  <si>
    <t>Kepler-282 c</t>
  </si>
  <si>
    <t>K2-220 b</t>
  </si>
  <si>
    <t>K2-220</t>
  </si>
  <si>
    <t>Kepler-1247 b</t>
  </si>
  <si>
    <t>Kepler-1247</t>
  </si>
  <si>
    <t>Kepler-338 b</t>
  </si>
  <si>
    <t>K2-90 b</t>
  </si>
  <si>
    <t>K2-90</t>
  </si>
  <si>
    <t>Kepler-790 b</t>
  </si>
  <si>
    <t>Kepler-790</t>
  </si>
  <si>
    <t>Kepler-92 b</t>
  </si>
  <si>
    <t>Kepler-92</t>
  </si>
  <si>
    <t>Kepler-892 b</t>
  </si>
  <si>
    <t>Kepler-892</t>
  </si>
  <si>
    <t>Kepler-169 e</t>
  </si>
  <si>
    <t>K2-330 b</t>
  </si>
  <si>
    <t>K2-330</t>
  </si>
  <si>
    <t>Kepler-138 c</t>
  </si>
  <si>
    <t>Kepler-1712 b</t>
  </si>
  <si>
    <t>Kepler-1712</t>
  </si>
  <si>
    <t>K2-252 b</t>
  </si>
  <si>
    <t>K2-252</t>
  </si>
  <si>
    <t>Kepler-124 c</t>
  </si>
  <si>
    <t>K2-231 b</t>
  </si>
  <si>
    <t>K2-231</t>
  </si>
  <si>
    <t>&lt;a refstr=CURTIS_ET_AL__2018 href=https://ui.adsabs.harvard.edu/abs/2018AJ....155..173C/abstract target=ref&gt;Curtis et al. 2018&lt;/a&gt;</t>
  </si>
  <si>
    <t>Kepler-36 b</t>
  </si>
  <si>
    <t>Kepler-36</t>
  </si>
  <si>
    <t>K2-110 b</t>
  </si>
  <si>
    <t>K2-110</t>
  </si>
  <si>
    <t>Kepler-543 b</t>
  </si>
  <si>
    <t>Kepler-543</t>
  </si>
  <si>
    <t>Kepler-310 b</t>
  </si>
  <si>
    <t>Kepler-310</t>
  </si>
  <si>
    <t>Kepler-327 d</t>
  </si>
  <si>
    <t>K2-70 b</t>
  </si>
  <si>
    <t>K2-70</t>
  </si>
  <si>
    <t>Kepler-324 e</t>
  </si>
  <si>
    <t>Kepler-174 b</t>
  </si>
  <si>
    <t>Kepler-174</t>
  </si>
  <si>
    <t>Kepler-1347 b</t>
  </si>
  <si>
    <t>Kepler-1347</t>
  </si>
  <si>
    <t>Kepler-614 b</t>
  </si>
  <si>
    <t>Kepler-614</t>
  </si>
  <si>
    <t>K2-37 d</t>
  </si>
  <si>
    <t>K2-165 d</t>
  </si>
  <si>
    <t>K2-165</t>
  </si>
  <si>
    <t>K2-274 b</t>
  </si>
  <si>
    <t>K2-274</t>
  </si>
  <si>
    <t>HD 108236 d</t>
  </si>
  <si>
    <t>Kepler-933 b</t>
  </si>
  <si>
    <t>Kepler-933</t>
  </si>
  <si>
    <t>HD 221416 b</t>
  </si>
  <si>
    <t>HD 221416</t>
  </si>
  <si>
    <t>&lt;a refstr=HUBER_ET_AL__2019 href=https://ui.adsabs.harvard.edu/abs/2019AJ....157..245H/abstract target=ref&gt;Huber et al. 2019&lt;/a&gt;</t>
  </si>
  <si>
    <t>Kepler-622 b</t>
  </si>
  <si>
    <t>Kepler-622</t>
  </si>
  <si>
    <t>K2-172 b</t>
  </si>
  <si>
    <t>K2-172</t>
  </si>
  <si>
    <t>HD 5278 b</t>
  </si>
  <si>
    <t>HD 5278</t>
  </si>
  <si>
    <t>&lt;a refstr=SOZZETTI_ET_AL__2021 href=https://ui.adsabs.harvard.edu/abs/2021A&amp;A...648A..75S/abstract target=ref&gt;Sozzetti et al. 2021&lt;/a&gt;</t>
  </si>
  <si>
    <t>Kepler-1046 b</t>
  </si>
  <si>
    <t>Kepler-1046</t>
  </si>
  <si>
    <t>Kepler-1473 b</t>
  </si>
  <si>
    <t>Kepler-1473</t>
  </si>
  <si>
    <t>Kepler-127 b</t>
  </si>
  <si>
    <t>Kepler-127</t>
  </si>
  <si>
    <t>K2-272 b</t>
  </si>
  <si>
    <t>K2-272</t>
  </si>
  <si>
    <t>Kepler-242 c</t>
  </si>
  <si>
    <t>Kepler-389 c</t>
  </si>
  <si>
    <t>Kepler-955 b</t>
  </si>
  <si>
    <t>Kepler-955</t>
  </si>
  <si>
    <t>Kepler-1749 b</t>
  </si>
  <si>
    <t>Kepler-1749</t>
  </si>
  <si>
    <t>K2-26 b</t>
  </si>
  <si>
    <t>K2-26</t>
  </si>
  <si>
    <t>TOI-558 b</t>
  </si>
  <si>
    <t>TOI-558</t>
  </si>
  <si>
    <t>Kepler-624 b</t>
  </si>
  <si>
    <t>Kepler-624</t>
  </si>
  <si>
    <t>Kepler-290 b</t>
  </si>
  <si>
    <t>Kepler-290</t>
  </si>
  <si>
    <t>K2-101 b</t>
  </si>
  <si>
    <t>K2-101</t>
  </si>
  <si>
    <t>Kepler-653 b</t>
  </si>
  <si>
    <t>Kepler-653</t>
  </si>
  <si>
    <t>Kepler-107 e</t>
  </si>
  <si>
    <t>K2-333 b</t>
  </si>
  <si>
    <t>K2-333</t>
  </si>
  <si>
    <t>K2-285 e</t>
  </si>
  <si>
    <t>K2-193 b</t>
  </si>
  <si>
    <t>K2-193</t>
  </si>
  <si>
    <t>Kepler-223 d</t>
  </si>
  <si>
    <t>Kepler-1846 b</t>
  </si>
  <si>
    <t>Kepler-1846</t>
  </si>
  <si>
    <t>Kepler-18 d</t>
  </si>
  <si>
    <t>K2-352 d</t>
  </si>
  <si>
    <t>Kepler-369 c</t>
  </si>
  <si>
    <t>Kepler-369</t>
  </si>
  <si>
    <t>K2-287 b</t>
  </si>
  <si>
    <t>K2-287</t>
  </si>
  <si>
    <t>&lt;a refstr=JORD_AACUTE_N_ET_AL__2019 href=https://ui.adsabs.harvard.edu/abs/2019AJ....157..100J/abstract target=ref&gt;Jord&amp;aacute;n et al. 2019&lt;/a&gt;</t>
  </si>
  <si>
    <t>Kepler-1114 b</t>
  </si>
  <si>
    <t>Kepler-1114</t>
  </si>
  <si>
    <t>Kepler-128 b</t>
  </si>
  <si>
    <t>Kepler-128</t>
  </si>
  <si>
    <t>TIC 237913194 b</t>
  </si>
  <si>
    <t>TIC 237913194</t>
  </si>
  <si>
    <t>&lt;a refstr=SCHLECKER_ET_AL__2020 href=https://ui.adsabs.harvard.edu/abs/2020AJ....160..275S/abstract target=ref&gt;Schlecker et al. 2020&lt;/a&gt;</t>
  </si>
  <si>
    <t>Kepler-342 b</t>
  </si>
  <si>
    <t>Kepler-342</t>
  </si>
  <si>
    <t>Kepler-151 b</t>
  </si>
  <si>
    <t>Kepler-151</t>
  </si>
  <si>
    <t>TOI-178 f</t>
  </si>
  <si>
    <t>Kepler-23 d</t>
  </si>
  <si>
    <t>EPIC 212587672 b</t>
  </si>
  <si>
    <t>EPIC 212587672</t>
  </si>
  <si>
    <t>Kepler-165 c</t>
  </si>
  <si>
    <t>Kepler-27 b</t>
  </si>
  <si>
    <t>Kepler-487 b</t>
  </si>
  <si>
    <t>Kepler-487</t>
  </si>
  <si>
    <t>K2-222 b</t>
  </si>
  <si>
    <t>K2-222</t>
  </si>
  <si>
    <t>Kepler-450 c</t>
  </si>
  <si>
    <t>K2-353 b</t>
  </si>
  <si>
    <t>K2-353</t>
  </si>
  <si>
    <t>K2-259 b</t>
  </si>
  <si>
    <t>K2-259</t>
  </si>
  <si>
    <t>K2-21 c</t>
  </si>
  <si>
    <t>Kepler-1948 b</t>
  </si>
  <si>
    <t>Kepler-1948</t>
  </si>
  <si>
    <t>EPIC 249893012 c</t>
  </si>
  <si>
    <t>Kepler-599 b</t>
  </si>
  <si>
    <t>Kepler-599</t>
  </si>
  <si>
    <t>Kepler-214 b</t>
  </si>
  <si>
    <t>Kepler-214</t>
  </si>
  <si>
    <t>TOI-776 c</t>
  </si>
  <si>
    <t>Kepler-67 b</t>
  </si>
  <si>
    <t>Kepler-67</t>
  </si>
  <si>
    <t>Kepler-129 b</t>
  </si>
  <si>
    <t>Kepler-129</t>
  </si>
  <si>
    <t>K2-195 b</t>
  </si>
  <si>
    <t>K2-195</t>
  </si>
  <si>
    <t>K2-168 b</t>
  </si>
  <si>
    <t>K2-168</t>
  </si>
  <si>
    <t>Kepler-907 b</t>
  </si>
  <si>
    <t>Kepler-907</t>
  </si>
  <si>
    <t>K2-225 b</t>
  </si>
  <si>
    <t>K2-225</t>
  </si>
  <si>
    <t>Kepler-156 c</t>
  </si>
  <si>
    <t>Kepler-1404 b</t>
  </si>
  <si>
    <t>Kepler-1404</t>
  </si>
  <si>
    <t>Kepler-417 c</t>
  </si>
  <si>
    <t>Kepler-330 c</t>
  </si>
  <si>
    <t>Kepler-534 b</t>
  </si>
  <si>
    <t>Kepler-103 b</t>
  </si>
  <si>
    <t>Kepler-103</t>
  </si>
  <si>
    <t>Kepler-332 c</t>
  </si>
  <si>
    <t>Kepler-665 b</t>
  </si>
  <si>
    <t>Kepler-665</t>
  </si>
  <si>
    <t>Kepler-1507 b</t>
  </si>
  <si>
    <t>Kepler-1507</t>
  </si>
  <si>
    <t>Kepler-229 c</t>
  </si>
  <si>
    <t>Kepler-709 b</t>
  </si>
  <si>
    <t>Kepler-709</t>
  </si>
  <si>
    <t>Kepler-209 b</t>
  </si>
  <si>
    <t>Kepler-209</t>
  </si>
  <si>
    <t>Kepler-131 b</t>
  </si>
  <si>
    <t>Kepler-131</t>
  </si>
  <si>
    <t>Kepler-378 b</t>
  </si>
  <si>
    <t>Kepler-378</t>
  </si>
  <si>
    <t>Kepler-1304 b</t>
  </si>
  <si>
    <t>Kepler-1304</t>
  </si>
  <si>
    <t>Kepler-102 e</t>
  </si>
  <si>
    <t>HD 207897 b</t>
  </si>
  <si>
    <t>HD 207897</t>
  </si>
  <si>
    <t>&lt;a refstr=HEIDARI_ET_AL__2021 href=https://ui.adsabs.harvard.edu/abs/2021arXiv211008597H/abstract target=ref&gt;Heidari et al. 2021&lt;/a&gt;</t>
  </si>
  <si>
    <t>Kepler-1194 b</t>
  </si>
  <si>
    <t>Kepler-1194</t>
  </si>
  <si>
    <t>Kepler-36 c</t>
  </si>
  <si>
    <t>Kepler-96 b</t>
  </si>
  <si>
    <t>Kepler-96</t>
  </si>
  <si>
    <t>Kepler-248 c</t>
  </si>
  <si>
    <t>HATS-17 b</t>
  </si>
  <si>
    <t>HATS-17</t>
  </si>
  <si>
    <t>&lt;a refstr=BRAHM_ET_AL__2016 href=https://ui.adsabs.harvard.edu/abs/2016AJ....151...89B/abstract target=ref&gt;Brahm et al. 2016&lt;/a&gt;</t>
  </si>
  <si>
    <t>K2-337 b</t>
  </si>
  <si>
    <t>K2-337</t>
  </si>
  <si>
    <t>Kepler-202 c</t>
  </si>
  <si>
    <t>TOI-561 f</t>
  </si>
  <si>
    <t>Kepler-1470 b</t>
  </si>
  <si>
    <t>Kepler-1470</t>
  </si>
  <si>
    <t>Kepler-1223 b</t>
  </si>
  <si>
    <t>Kepler-1223</t>
  </si>
  <si>
    <t>Kepler-352 c</t>
  </si>
  <si>
    <t>Kepler-643 b</t>
  </si>
  <si>
    <t>Kepler-643</t>
  </si>
  <si>
    <t>K2-357 b</t>
  </si>
  <si>
    <t>K2-357</t>
  </si>
  <si>
    <t>Kepler-52 c</t>
  </si>
  <si>
    <t>Kepler-1608 b</t>
  </si>
  <si>
    <t>Kepler-1608</t>
  </si>
  <si>
    <t>Kepler-251 c</t>
  </si>
  <si>
    <t>Kepler-1064 b</t>
  </si>
  <si>
    <t>Kepler-1064</t>
  </si>
  <si>
    <t>Kepler-567 b</t>
  </si>
  <si>
    <t>Kepler-567</t>
  </si>
  <si>
    <t>Kepler-589 b</t>
  </si>
  <si>
    <t>Kepler-589</t>
  </si>
  <si>
    <t>Kepler-837 b</t>
  </si>
  <si>
    <t>Kepler-837</t>
  </si>
  <si>
    <t>Kepler-263 b</t>
  </si>
  <si>
    <t>Kepler-263</t>
  </si>
  <si>
    <t>Kepler-1014 b</t>
  </si>
  <si>
    <t>Kepler-1014</t>
  </si>
  <si>
    <t>Kepler-170 c</t>
  </si>
  <si>
    <t>Kepler-158 b</t>
  </si>
  <si>
    <t>Kepler-158</t>
  </si>
  <si>
    <t>Kepler-305 d</t>
  </si>
  <si>
    <t>Kepler-954 b</t>
  </si>
  <si>
    <t>Kepler-954</t>
  </si>
  <si>
    <t>Kepler-436 c</t>
  </si>
  <si>
    <t>Kepler-436</t>
  </si>
  <si>
    <t>Kepler-1798 b</t>
  </si>
  <si>
    <t>Kepler-1798</t>
  </si>
  <si>
    <t>Kepler-357 c</t>
  </si>
  <si>
    <t>Kepler-961 b</t>
  </si>
  <si>
    <t>Kepler-961</t>
  </si>
  <si>
    <t>Kepler-354 c</t>
  </si>
  <si>
    <t>K2-184 b</t>
  </si>
  <si>
    <t>K2-184</t>
  </si>
  <si>
    <t>K2-292 b</t>
  </si>
  <si>
    <t>K2-292</t>
  </si>
  <si>
    <t>&lt;a refstr=LUQUE_ET_AL__2019 href=https://ui.adsabs.harvard.edu/abs/2019A&amp;A...623A.114L/abstract target=ref&gt;Luque et al. 2019&lt;/a&gt;</t>
  </si>
  <si>
    <t>K2-198 b</t>
  </si>
  <si>
    <t>K2-198</t>
  </si>
  <si>
    <t>Kepler-1134 b</t>
  </si>
  <si>
    <t>Kepler-1134</t>
  </si>
  <si>
    <t>HD 15337 c</t>
  </si>
  <si>
    <t>Kepler-572 b</t>
  </si>
  <si>
    <t>Kepler-572</t>
  </si>
  <si>
    <t>Kepler-26 c</t>
  </si>
  <si>
    <t>Kepler-489 b</t>
  </si>
  <si>
    <t>Kepler-489</t>
  </si>
  <si>
    <t>Kepler-331 c</t>
  </si>
  <si>
    <t>Kepler-749 b</t>
  </si>
  <si>
    <t>Kepler-749</t>
  </si>
  <si>
    <t>Kepler-306 d</t>
  </si>
  <si>
    <t>Kepler-648 b</t>
  </si>
  <si>
    <t>Kepler-648</t>
  </si>
  <si>
    <t>Kepler-751 b</t>
  </si>
  <si>
    <t>Kepler-751</t>
  </si>
  <si>
    <t>Kepler-245 c</t>
  </si>
  <si>
    <t>HD 183579 b</t>
  </si>
  <si>
    <t>HD 183579</t>
  </si>
  <si>
    <t>&lt;a refstr=GAN_ET_AL__2021 href=https://ui.adsabs.harvard.edu/abs/2021arXiv210714015G/abstract target=ref&gt;Gan et al. 2021&lt;/a&gt;</t>
  </si>
  <si>
    <t>Kepler-1663 b</t>
  </si>
  <si>
    <t>Kepler-1663</t>
  </si>
  <si>
    <t>Kepler-250 d</t>
  </si>
  <si>
    <t>Kepler-191 c</t>
  </si>
  <si>
    <t>Kepler-988 b</t>
  </si>
  <si>
    <t>Kepler-988</t>
  </si>
  <si>
    <t>Kepler-198 b</t>
  </si>
  <si>
    <t>Kepler-198</t>
  </si>
  <si>
    <t>Kepler-66 b</t>
  </si>
  <si>
    <t>Kepler-66</t>
  </si>
  <si>
    <t>KOI-12 b</t>
  </si>
  <si>
    <t>KOI-12</t>
  </si>
  <si>
    <t>&lt;a refstr=MASUDA_2017 href=https://ui.adsabs.harvard.edu/abs/2017AJ....154...64M/abstract target=ref&gt;Masuda 2017&lt;/a&gt;</t>
  </si>
  <si>
    <t>K2-17 b</t>
  </si>
  <si>
    <t>K2-17</t>
  </si>
  <si>
    <t>Kepler-1713 b</t>
  </si>
  <si>
    <t>Kepler-1713</t>
  </si>
  <si>
    <t>TOI-3362 b</t>
  </si>
  <si>
    <t>TOI-3362</t>
  </si>
  <si>
    <t>&lt;a refstr=DONG_ET_AL__2021 href=https://ui.adsabs.harvard.edu/abs/2021ApJ...920L..16D/abstract target=ref&gt;Dong et al. 2021&lt;/a&gt;</t>
  </si>
  <si>
    <t>Kepler-1456 b</t>
  </si>
  <si>
    <t>Kepler-1456</t>
  </si>
  <si>
    <t>Kepler-62 d</t>
  </si>
  <si>
    <t>Kepler-152 b</t>
  </si>
  <si>
    <t>Kepler-152</t>
  </si>
  <si>
    <t>K2-99 b</t>
  </si>
  <si>
    <t>K2-99</t>
  </si>
  <si>
    <t>K2-206 b</t>
  </si>
  <si>
    <t>K2-206</t>
  </si>
  <si>
    <t>Kepler-221 e</t>
  </si>
  <si>
    <t>TOI-257 b</t>
  </si>
  <si>
    <t>TOI-257</t>
  </si>
  <si>
    <t>&lt;a refstr=ADDISON_ET_AL__2021 href=https://ui.adsabs.harvard.edu/abs/2021MNRAS.502.3704A/abstract target=ref&gt;Addison et al. 2021&lt;/a&gt;</t>
  </si>
  <si>
    <t>Kepler-1726 b</t>
  </si>
  <si>
    <t>Kepler-1726</t>
  </si>
  <si>
    <t>Kepler-566 b</t>
  </si>
  <si>
    <t>Kepler-566</t>
  </si>
  <si>
    <t>Kepler-877 b</t>
  </si>
  <si>
    <t>Kepler-877</t>
  </si>
  <si>
    <t>Kepler-1241 b</t>
  </si>
  <si>
    <t>Kepler-1241</t>
  </si>
  <si>
    <t>Kepler-49 e</t>
  </si>
  <si>
    <t>Kepler-224 e</t>
  </si>
  <si>
    <t>Kepler-329 c</t>
  </si>
  <si>
    <t>HD 332231 b</t>
  </si>
  <si>
    <t>HD 332231</t>
  </si>
  <si>
    <t>&lt;a refstr=DALBA_ET_AL__2020 href=https://ui.adsabs.harvard.edu/abs/2020AJ....159..241D/abstract target=ref&gt;Dalba et al. 2020&lt;/a&gt;</t>
  </si>
  <si>
    <t>K2-276 b</t>
  </si>
  <si>
    <t>K2-276</t>
  </si>
  <si>
    <t>Kepler-137 c</t>
  </si>
  <si>
    <t>Kepler-833 b</t>
  </si>
  <si>
    <t>Kepler-833</t>
  </si>
  <si>
    <t>Kepler-225 c</t>
  </si>
  <si>
    <t>Kepler-117 b</t>
  </si>
  <si>
    <t>Kepler-117</t>
  </si>
  <si>
    <t>TOI-1266 c</t>
  </si>
  <si>
    <t>Kepler-1214 b</t>
  </si>
  <si>
    <t>Kepler-1214</t>
  </si>
  <si>
    <t>Kepler-752 b</t>
  </si>
  <si>
    <t>Kepler-752</t>
  </si>
  <si>
    <t>AU Mic c</t>
  </si>
  <si>
    <t>Kepler-153 b</t>
  </si>
  <si>
    <t>Kepler-153</t>
  </si>
  <si>
    <t>K2-258 b</t>
  </si>
  <si>
    <t>K2-258</t>
  </si>
  <si>
    <t>Kepler-9 b</t>
  </si>
  <si>
    <t>Kepler-9</t>
  </si>
  <si>
    <t>&lt;a refstr=BORSATO_ET_AL__2019 href=https://ui.adsabs.harvard.edu/abs/2019MNRAS.484.3233B/abstract target=ref&gt;Borsato et al. 2019&lt;/a&gt;</t>
  </si>
  <si>
    <t>Kepler-231 c</t>
  </si>
  <si>
    <t>K2-10 b</t>
  </si>
  <si>
    <t>K2-10</t>
  </si>
  <si>
    <t>Kepler-1030 b</t>
  </si>
  <si>
    <t>Kepler-1030</t>
  </si>
  <si>
    <t>EPIC 211945201 b</t>
  </si>
  <si>
    <t>EPIC 211945201</t>
  </si>
  <si>
    <t>K2-339 b</t>
  </si>
  <si>
    <t>K2-339</t>
  </si>
  <si>
    <t>Kepler-510 b</t>
  </si>
  <si>
    <t>Kepler-510</t>
  </si>
  <si>
    <t>K2-174 b</t>
  </si>
  <si>
    <t>K2-174</t>
  </si>
  <si>
    <t>K2-74 b</t>
  </si>
  <si>
    <t>K2-74</t>
  </si>
  <si>
    <t>HD 108236 e</t>
  </si>
  <si>
    <t>K2-264 c</t>
  </si>
  <si>
    <t>Kepler-520 b</t>
  </si>
  <si>
    <t>Kepler-223 e</t>
  </si>
  <si>
    <t>Kepler-312 c</t>
  </si>
  <si>
    <t>Kepler-312</t>
  </si>
  <si>
    <t>K2-280 b</t>
  </si>
  <si>
    <t>K2-280</t>
  </si>
  <si>
    <t>&lt;a refstr=NOWAK_ET_AL__2020 href=https://ui.adsabs.harvard.edu/abs/2020MNRAS.497.4423N/abstract target=ref&gt;Nowak et al. 2020&lt;/a&gt;</t>
  </si>
  <si>
    <t>TOI-125 d</t>
  </si>
  <si>
    <t>Kepler-375 c</t>
  </si>
  <si>
    <t>Kepler-375</t>
  </si>
  <si>
    <t>K2-350 c</t>
  </si>
  <si>
    <t>Kepler-243 c</t>
  </si>
  <si>
    <t>Kepler-244 d</t>
  </si>
  <si>
    <t>Kepler-372 c</t>
  </si>
  <si>
    <t>Kepler-372</t>
  </si>
  <si>
    <t>Kepler-235 d</t>
  </si>
  <si>
    <t>Kepler-189 c</t>
  </si>
  <si>
    <t>Kepler-992 b</t>
  </si>
  <si>
    <t>Kepler-992</t>
  </si>
  <si>
    <t>Kepler-118 c</t>
  </si>
  <si>
    <t>K2-115 b</t>
  </si>
  <si>
    <t>K2-115</t>
  </si>
  <si>
    <t>Kepler-205 c</t>
  </si>
  <si>
    <t>Kepler-205</t>
  </si>
  <si>
    <t>Kepler-911 b</t>
  </si>
  <si>
    <t>Kepler-911</t>
  </si>
  <si>
    <t>Kepler-1512 b</t>
  </si>
  <si>
    <t>Kepler-1512</t>
  </si>
  <si>
    <t>Kepler-859 b</t>
  </si>
  <si>
    <t>Kepler-859</t>
  </si>
  <si>
    <t>Kepler-247 d</t>
  </si>
  <si>
    <t>Kepler-687 b</t>
  </si>
  <si>
    <t>Kepler-687</t>
  </si>
  <si>
    <t>HD 63433 c</t>
  </si>
  <si>
    <t>Kepler-154 d</t>
  </si>
  <si>
    <t>TOI-178 g</t>
  </si>
  <si>
    <t>Kepler-185 c</t>
  </si>
  <si>
    <t>Kepler-185</t>
  </si>
  <si>
    <t>Kepler-196 b</t>
  </si>
  <si>
    <t>Kepler-196</t>
  </si>
  <si>
    <t>Kepler-292 f</t>
  </si>
  <si>
    <t>Kepler-81 d</t>
  </si>
  <si>
    <t>K2-24 b</t>
  </si>
  <si>
    <t>K2-24</t>
  </si>
  <si>
    <t>&lt;a refstr=PETIGURA_ET_AL__2018 href=https://ui.adsabs.harvard.edu/abs/2018AJ....156...89P/abstract target=ref&gt;Petigura et al. 2018&lt;/a&gt;</t>
  </si>
  <si>
    <t>Kepler-1388 d</t>
  </si>
  <si>
    <t>Kepler-54 d</t>
  </si>
  <si>
    <t>Kepler-712 b</t>
  </si>
  <si>
    <t>Kepler-712</t>
  </si>
  <si>
    <t>K2-356 b</t>
  </si>
  <si>
    <t>K2-356</t>
  </si>
  <si>
    <t>HD 106315 c</t>
  </si>
  <si>
    <t>&lt;a refstr=ZHOU_ET_AL__2018 href=https://ui.adsabs.harvard.edu/abs/2018AJ....156...93Z/abstract target=ref&gt;Zhou et al. 2018&lt;/a&gt;</t>
  </si>
  <si>
    <t>K2-244 b</t>
  </si>
  <si>
    <t>K2-244</t>
  </si>
  <si>
    <t>Kepler-39 b</t>
  </si>
  <si>
    <t>Kepler-39</t>
  </si>
  <si>
    <t>EPIC 211822797 b</t>
  </si>
  <si>
    <t>EPIC 211822797</t>
  </si>
  <si>
    <t>K2-336 b</t>
  </si>
  <si>
    <t>K2-336</t>
  </si>
  <si>
    <t>HD 17156 b</t>
  </si>
  <si>
    <t>HD 17156</t>
  </si>
  <si>
    <t>Kepler-109 c</t>
  </si>
  <si>
    <t>Kepler-192 c</t>
  </si>
  <si>
    <t>Kepler-37 c</t>
  </si>
  <si>
    <t>Kepler-651 b</t>
  </si>
  <si>
    <t>Kepler-651</t>
  </si>
  <si>
    <t>HD 63935 c</t>
  </si>
  <si>
    <t>Kepler-56 c</t>
  </si>
  <si>
    <t>Kepler-544 b</t>
  </si>
  <si>
    <t>Kepler-544</t>
  </si>
  <si>
    <t>Kepler-662 b</t>
  </si>
  <si>
    <t>Kepler-662</t>
  </si>
  <si>
    <t>Kepler-1731 b</t>
  </si>
  <si>
    <t>Kepler-1731</t>
  </si>
  <si>
    <t>Kepler-33 d</t>
  </si>
  <si>
    <t>Kepler-726 b</t>
  </si>
  <si>
    <t>Kepler-726</t>
  </si>
  <si>
    <t>Kepler-126 c</t>
  </si>
  <si>
    <t>Kepler-993 b</t>
  </si>
  <si>
    <t>Kepler-993</t>
  </si>
  <si>
    <t>Kepler-563 b</t>
  </si>
  <si>
    <t>Kepler-563</t>
  </si>
  <si>
    <t>Kepler-521 b</t>
  </si>
  <si>
    <t>Kepler-521</t>
  </si>
  <si>
    <t>Kepler-640 b</t>
  </si>
  <si>
    <t>Kepler-640</t>
  </si>
  <si>
    <t>Kepler-397 b</t>
  </si>
  <si>
    <t>Kepler-397</t>
  </si>
  <si>
    <t>Kepler-186 e</t>
  </si>
  <si>
    <t>Kepler-1418 b</t>
  </si>
  <si>
    <t>Kepler-1418</t>
  </si>
  <si>
    <t>K2-183 d</t>
  </si>
  <si>
    <t>Kepler-11 d</t>
  </si>
  <si>
    <t>HD 219134 f</t>
  </si>
  <si>
    <t>Kepler-32 d</t>
  </si>
  <si>
    <t>Kepler-128 c</t>
  </si>
  <si>
    <t>Kepler-298 c</t>
  </si>
  <si>
    <t>Kepler-145 b</t>
  </si>
  <si>
    <t>Kepler-145</t>
  </si>
  <si>
    <t>K2-331 c</t>
  </si>
  <si>
    <t>Kepler-138 d</t>
  </si>
  <si>
    <t>Kepler-1088 b</t>
  </si>
  <si>
    <t>Kepler-1088</t>
  </si>
  <si>
    <t>EPIC 212587672 c</t>
  </si>
  <si>
    <t>Kepler-711 b</t>
  </si>
  <si>
    <t>Kepler-711</t>
  </si>
  <si>
    <t>Kepler-199 b</t>
  </si>
  <si>
    <t>Kepler-199</t>
  </si>
  <si>
    <t>Kepler-600 b</t>
  </si>
  <si>
    <t>Kepler-600</t>
  </si>
  <si>
    <t>Kepler-1423 b</t>
  </si>
  <si>
    <t>Kepler-1423</t>
  </si>
  <si>
    <t>Kepler-236 c</t>
  </si>
  <si>
    <t>Kepler-106 d</t>
  </si>
  <si>
    <t>V1298 Tau b</t>
  </si>
  <si>
    <t>Kepler-354 d</t>
  </si>
  <si>
    <t>TOI-1231 b</t>
  </si>
  <si>
    <t>TOI-1231</t>
  </si>
  <si>
    <t>&lt;a refstr=BURT_ET_AL__2021 href=https://ui.adsabs.harvard.edu/abs/2021arXiv210508077B/abstract target=ref&gt;Burt et al. 2021&lt;/a&gt;</t>
  </si>
  <si>
    <t>Kepler-338 c</t>
  </si>
  <si>
    <t>K2-233 d</t>
  </si>
  <si>
    <t>HD 152843 c</t>
  </si>
  <si>
    <t>Kepler-1337 b</t>
  </si>
  <si>
    <t>Kepler-1337</t>
  </si>
  <si>
    <t>Kepler-261 c</t>
  </si>
  <si>
    <t>Kepler-738 b</t>
  </si>
  <si>
    <t>Kepler-738</t>
  </si>
  <si>
    <t>K2-3 c</t>
  </si>
  <si>
    <t>Kepler-257 d</t>
  </si>
  <si>
    <t>Kepler-151 c</t>
  </si>
  <si>
    <t>Kepler-1353 b</t>
  </si>
  <si>
    <t>Kepler-1353</t>
  </si>
  <si>
    <t>Kepler-282 d</t>
  </si>
  <si>
    <t>K2-243 c</t>
  </si>
  <si>
    <t>Kepler-467 b</t>
  </si>
  <si>
    <t>Kepler-467</t>
  </si>
  <si>
    <t>Kepler-386 c</t>
  </si>
  <si>
    <t>Kepler-85 e</t>
  </si>
  <si>
    <t>Kepler-595 b</t>
  </si>
  <si>
    <t>Kepler-131 c</t>
  </si>
  <si>
    <t>TOI-561 d</t>
  </si>
  <si>
    <t>&lt;a refstr=LACEDELLI_ET_AL__2020 href=https://ui.adsabs.harvard.edu/abs/2020MNRAS.tmp.3556L/abstract target=ref&gt;Lacedelli et al. 2020&lt;/a&gt;</t>
  </si>
  <si>
    <t>Kepler-201 b</t>
  </si>
  <si>
    <t>Kepler-201</t>
  </si>
  <si>
    <t>Kepler-176 d</t>
  </si>
  <si>
    <t>Kepler-1841 b</t>
  </si>
  <si>
    <t>Kepler-1841</t>
  </si>
  <si>
    <t>Kepler-878 b</t>
  </si>
  <si>
    <t>Kepler-878</t>
  </si>
  <si>
    <t>K2-346 b</t>
  </si>
  <si>
    <t>K2-346</t>
  </si>
  <si>
    <t>Kepler-342 c</t>
  </si>
  <si>
    <t>K2-268 f</t>
  </si>
  <si>
    <t>Kepler-681 b</t>
  </si>
  <si>
    <t>Kepler-681</t>
  </si>
  <si>
    <t>Kepler-1045 b</t>
  </si>
  <si>
    <t>Kepler-1045</t>
  </si>
  <si>
    <t>Kepler-82 b</t>
  </si>
  <si>
    <t>&lt;a refstr=FREUDENTHAL_ET_AL__2019 href=https://ui.adsabs.harvard.edu/abs/2019A&amp;A...628A.108F/abstract target=ref&gt;Freudenthal et al. 2019&lt;/a&gt;</t>
  </si>
  <si>
    <t>K2-133 e</t>
  </si>
  <si>
    <t>K2-319 b</t>
  </si>
  <si>
    <t>K2-319</t>
  </si>
  <si>
    <t>Kepler-92 c</t>
  </si>
  <si>
    <t>Kepler-1232 b</t>
  </si>
  <si>
    <t>Kepler-1232</t>
  </si>
  <si>
    <t>K2-241 b</t>
  </si>
  <si>
    <t>K2-241</t>
  </si>
  <si>
    <t>Kepler-977 b</t>
  </si>
  <si>
    <t>Kepler-977</t>
  </si>
  <si>
    <t>TOI-2285 b</t>
  </si>
  <si>
    <t>TOI-2285</t>
  </si>
  <si>
    <t>&lt;a refstr=FUKUI_ET_AL__2021 href=https://ui.adsabs.harvard.edu/abs/2021arXiv211010215F/abstract target=ref&gt;Fukui et al. 2021&lt;/a&gt;</t>
  </si>
  <si>
    <t>K2-286 b</t>
  </si>
  <si>
    <t>K2-286</t>
  </si>
  <si>
    <t>&lt;a refstr=D_IACUTE_EZ_ALONSO_ET_AL__2019 href=https://ui.adsabs.harvard.edu/abs/2019MNRAS.489.5928D/abstract target=ref&gt;D&amp;iacute;ez Alonso et al. 2019&lt;/a&gt;</t>
  </si>
  <si>
    <t>Kepler-79 c</t>
  </si>
  <si>
    <t>Kepler-102 f</t>
  </si>
  <si>
    <t>Kepler-505 b</t>
  </si>
  <si>
    <t>Kepler-505</t>
  </si>
  <si>
    <t>HD 136352 c</t>
  </si>
  <si>
    <t>Kepler-699 b</t>
  </si>
  <si>
    <t>Kepler-699</t>
  </si>
  <si>
    <t>Kepler-55 b</t>
  </si>
  <si>
    <t>Kepler-222 d</t>
  </si>
  <si>
    <t>Kepler-220 d</t>
  </si>
  <si>
    <t>Kepler-995 b</t>
  </si>
  <si>
    <t>Kepler-995</t>
  </si>
  <si>
    <t>K2-139 b</t>
  </si>
  <si>
    <t>K2-139</t>
  </si>
  <si>
    <t>Kepler-450 b</t>
  </si>
  <si>
    <t>Kepler-267 d</t>
  </si>
  <si>
    <t>Kepler-1266 b</t>
  </si>
  <si>
    <t>Kepler-533 b</t>
  </si>
  <si>
    <t>Kepler-533</t>
  </si>
  <si>
    <t>Kepler-112 c</t>
  </si>
  <si>
    <t>HD 191939 c</t>
  </si>
  <si>
    <t>Kepler-737 b</t>
  </si>
  <si>
    <t>Kepler-737</t>
  </si>
  <si>
    <t>Kepler-214 c</t>
  </si>
  <si>
    <t>Kepler-1309 b</t>
  </si>
  <si>
    <t>Kepler-1309</t>
  </si>
  <si>
    <t>Kepler-378 c</t>
  </si>
  <si>
    <t>Kepler-558 b</t>
  </si>
  <si>
    <t>Kepler-558</t>
  </si>
  <si>
    <t>TOI-1899 b</t>
  </si>
  <si>
    <t>TOI-1899</t>
  </si>
  <si>
    <t>&lt;a refstr=CA_NTILDE_AS_ET_AL__2020 href=https://ui.adsabs.harvard.edu/abs/2020AJ....160..147C/abstract target=ref&gt;Ca&amp;ntilde;as et al. 2020&lt;/a&gt;</t>
  </si>
  <si>
    <t>Kepler-149 b</t>
  </si>
  <si>
    <t>Kepler-149</t>
  </si>
  <si>
    <t>Kepler-286 e</t>
  </si>
  <si>
    <t>Kepler-30 b</t>
  </si>
  <si>
    <t>Kepler-30</t>
  </si>
  <si>
    <t>&lt;a refstr=SANCHIS_OJEDA_ET_AL__2012 href=https://ui.adsabs.harvard.edu/abs/2012Natur.487..449S/abstract target=ref&gt; Sanchis-Ojeda et al. 2012 &lt;/a&gt;</t>
  </si>
  <si>
    <t>Kepler-1461 b</t>
  </si>
  <si>
    <t>Kepler-1461</t>
  </si>
  <si>
    <t>Kepler-127 c</t>
  </si>
  <si>
    <t>HD 108236 f</t>
  </si>
  <si>
    <t>&lt;a refstr=BONFANTI_ET_AL__2021 href=https://ui.adsabs.harvard.edu/abs/2021arXiv210100663B/abstract target=ref&gt;Bonfanti et al. 2021&lt;/a&gt;</t>
  </si>
  <si>
    <t>K2-172 c</t>
  </si>
  <si>
    <t>HD 3167 c</t>
  </si>
  <si>
    <t>HD 3167</t>
  </si>
  <si>
    <t>&lt;a refstr=GANDOLFI_ET_AL__2017 href=https://ui.adsabs.harvard.edu/abs/2017AJ....154..123G/abstract target=ref&gt;Gandolfi et al. 2017&lt;/a&gt;</t>
  </si>
  <si>
    <t>Kepler-531 b</t>
  </si>
  <si>
    <t>Kepler-531</t>
  </si>
  <si>
    <t>Kepler-649 b</t>
  </si>
  <si>
    <t>Kepler-649</t>
  </si>
  <si>
    <t>Kepler-576 b</t>
  </si>
  <si>
    <t>Kepler-576</t>
  </si>
  <si>
    <t>Kepler-1460 b</t>
  </si>
  <si>
    <t>Kepler-1460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</si>
</sst>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.05"/>
      <color rgb="FF000000"/>
      <name val="NimbusRomNo9L-Regu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14" fontId="0" fillId="0" borderId="0" xfId="0" applyNumberFormat="1" applyFill="1" applyAlignment="1">
      <alignment vertical="center"/>
    </xf>
    <xf numFmtId="14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14"/>
  <sheetViews>
    <sheetView tabSelected="1" topLeftCell="D1" workbookViewId="0">
      <selection activeCell="V1" sqref="V1"/>
    </sheetView>
  </sheetViews>
  <sheetFormatPr defaultColWidth="8.88888888888889" defaultRowHeight="14.4"/>
  <cols>
    <col min="21" max="22" width="12.8888888888889" style="2"/>
  </cols>
  <sheetData>
    <row r="1" spans="1:22">
      <c r="A1" s="2" t="s">
        <v>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10</v>
      </c>
      <c r="S1" s="2" t="s">
        <v>16</v>
      </c>
      <c r="U1" s="4" t="s">
        <v>17</v>
      </c>
      <c r="V1" s="2" t="s">
        <v>18</v>
      </c>
    </row>
    <row r="2" spans="1:22">
      <c r="A2" s="2" t="s">
        <v>19</v>
      </c>
      <c r="B2" s="2" t="str">
        <f>IF(COUNTIF(A2:A3426,A2:A3426)&gt;1,"",A2:A3426)</f>
        <v>K2-60 b</v>
      </c>
      <c r="C2" s="2" t="s">
        <v>20</v>
      </c>
      <c r="D2" s="2">
        <v>1</v>
      </c>
      <c r="E2" s="2">
        <v>1</v>
      </c>
      <c r="F2" s="2" t="s">
        <v>21</v>
      </c>
      <c r="G2" s="2" t="s">
        <v>22</v>
      </c>
      <c r="H2" s="2">
        <v>3.00265</v>
      </c>
      <c r="I2" s="2">
        <v>4e-5</v>
      </c>
      <c r="J2" s="2">
        <v>7.656</v>
      </c>
      <c r="K2" s="2">
        <v>0.415</v>
      </c>
      <c r="L2" s="2">
        <v>0.0542058516196447</v>
      </c>
      <c r="M2" s="2">
        <v>135.39558</v>
      </c>
      <c r="N2" s="2">
        <v>11.75971</v>
      </c>
      <c r="O2" s="2" t="s">
        <v>22</v>
      </c>
      <c r="P2" s="2">
        <v>0.97</v>
      </c>
      <c r="Q2" s="2">
        <v>0.07</v>
      </c>
      <c r="R2" s="2">
        <v>0.0721649484536083</v>
      </c>
      <c r="S2" s="5">
        <v>42768</v>
      </c>
      <c r="U2" s="2">
        <f t="shared" ref="U2:U65" si="0">J2:J1214*((H2:H1214/10)^0.09)*((P2:P1214)^-0.26)</f>
        <v>6.9249508918282</v>
      </c>
      <c r="V2" s="2">
        <f>J2:J1214*((H2:H1214/10)^0.09)</f>
        <v>6.87032606092743</v>
      </c>
    </row>
    <row r="3" spans="1:22">
      <c r="A3" s="2" t="s">
        <v>23</v>
      </c>
      <c r="B3" s="2" t="str">
        <f>IF(COUNTIF(A3:A3581,A3:A3581)&gt;1,"",A3:A3581)</f>
        <v>Kepler-43 b</v>
      </c>
      <c r="C3" s="2" t="s">
        <v>24</v>
      </c>
      <c r="D3" s="2">
        <v>1</v>
      </c>
      <c r="E3" s="2">
        <v>1</v>
      </c>
      <c r="F3" s="2" t="s">
        <v>21</v>
      </c>
      <c r="G3" s="2" t="s">
        <v>25</v>
      </c>
      <c r="H3" s="2">
        <v>3.02409309</v>
      </c>
      <c r="I3" s="2">
        <v>2e-7</v>
      </c>
      <c r="J3" s="2">
        <v>13.002</v>
      </c>
      <c r="K3" s="2">
        <v>0.448</v>
      </c>
      <c r="L3" s="2">
        <v>0.0344562375019228</v>
      </c>
      <c r="M3" s="2">
        <v>997.9862</v>
      </c>
      <c r="N3" s="2">
        <v>27.65121</v>
      </c>
      <c r="O3" s="2" t="s">
        <v>25</v>
      </c>
      <c r="P3" s="2">
        <v>1.27</v>
      </c>
      <c r="Q3" s="2">
        <v>0.04</v>
      </c>
      <c r="R3" s="2">
        <v>0.031496062992126</v>
      </c>
      <c r="S3" s="5">
        <v>43545</v>
      </c>
      <c r="U3" s="2">
        <f>J3:J1215*((H3:H1215/10)^0.09)*((P3:P1215)^-0.26)</f>
        <v>10.971721072887</v>
      </c>
      <c r="V3" s="2">
        <f t="shared" ref="V2:V65" si="1">J3:J1215*((H3:H1215/10)^0.09)</f>
        <v>11.6751837846204</v>
      </c>
    </row>
    <row r="4" spans="1:22">
      <c r="A4" s="2" t="s">
        <v>26</v>
      </c>
      <c r="B4" s="2" t="str">
        <f>IF(COUNTIF(A4:A3355,A4:A3355)&gt;1,"",A4:A3355)</f>
        <v>Kepler-695 b</v>
      </c>
      <c r="C4" s="2" t="s">
        <v>27</v>
      </c>
      <c r="D4" s="2">
        <v>1</v>
      </c>
      <c r="E4" s="2">
        <v>1</v>
      </c>
      <c r="F4" s="2" t="s">
        <v>21</v>
      </c>
      <c r="G4" s="2" t="s">
        <v>28</v>
      </c>
      <c r="H4" s="2">
        <v>3.04033042</v>
      </c>
      <c r="I4" s="2">
        <v>3e-7</v>
      </c>
      <c r="J4" s="2">
        <v>9.21</v>
      </c>
      <c r="K4" s="2">
        <v>0.71</v>
      </c>
      <c r="L4" s="2">
        <v>0.0770901194353963</v>
      </c>
      <c r="M4" s="2"/>
      <c r="N4" s="2"/>
      <c r="O4" s="2" t="s">
        <v>28</v>
      </c>
      <c r="P4" s="2">
        <v>0.84</v>
      </c>
      <c r="Q4" s="2">
        <v>0.05</v>
      </c>
      <c r="R4" s="2">
        <v>0.0595238095238095</v>
      </c>
      <c r="S4" s="5">
        <v>42500</v>
      </c>
      <c r="U4" s="2">
        <f t="shared" si="0"/>
        <v>8.65784659512901</v>
      </c>
      <c r="V4" s="2">
        <f t="shared" si="1"/>
        <v>8.27413306259172</v>
      </c>
    </row>
    <row r="5" spans="1:22">
      <c r="A5" s="2" t="s">
        <v>29</v>
      </c>
      <c r="B5" s="2" t="str">
        <f>IF(COUNTIF(A5:A3583,A5:A3583)&gt;1,"",A5:A3583)</f>
        <v>HATS-13 b</v>
      </c>
      <c r="C5" s="2" t="s">
        <v>30</v>
      </c>
      <c r="D5" s="2">
        <v>1</v>
      </c>
      <c r="E5" s="2">
        <v>1</v>
      </c>
      <c r="F5" s="2" t="s">
        <v>21</v>
      </c>
      <c r="G5" s="2" t="s">
        <v>25</v>
      </c>
      <c r="H5" s="2">
        <v>3.0440499</v>
      </c>
      <c r="I5" s="2">
        <v>2.7e-6</v>
      </c>
      <c r="J5" s="2">
        <v>13.585</v>
      </c>
      <c r="K5" s="2">
        <v>0.392</v>
      </c>
      <c r="L5" s="2">
        <v>0.0288553551711446</v>
      </c>
      <c r="M5" s="2">
        <v>188.15536</v>
      </c>
      <c r="N5" s="2">
        <v>27.65121</v>
      </c>
      <c r="O5" s="2" t="s">
        <v>25</v>
      </c>
      <c r="P5" s="2">
        <v>0.96</v>
      </c>
      <c r="Q5" s="2">
        <v>0.03</v>
      </c>
      <c r="R5" s="2">
        <v>0.03125</v>
      </c>
      <c r="S5" s="5">
        <v>43545</v>
      </c>
      <c r="U5" s="2">
        <f t="shared" si="0"/>
        <v>12.3361539691966</v>
      </c>
      <c r="V5" s="2">
        <f t="shared" si="1"/>
        <v>12.2059138910721</v>
      </c>
    </row>
    <row r="6" spans="1:22">
      <c r="A6" s="2" t="s">
        <v>31</v>
      </c>
      <c r="B6" s="2" t="str">
        <f>IF(COUNTIF(A6:A3586,A6:A3586)&gt;1,"",A6:A3586)</f>
        <v>WASP-41 b</v>
      </c>
      <c r="C6" s="2" t="s">
        <v>32</v>
      </c>
      <c r="D6" s="2">
        <v>1</v>
      </c>
      <c r="E6" s="2">
        <v>2</v>
      </c>
      <c r="F6" s="2" t="s">
        <v>21</v>
      </c>
      <c r="G6" s="2" t="s">
        <v>25</v>
      </c>
      <c r="H6" s="2">
        <v>3.052401</v>
      </c>
      <c r="I6" s="2">
        <v>4e-6</v>
      </c>
      <c r="J6" s="2">
        <v>13.451</v>
      </c>
      <c r="K6" s="2">
        <v>0.673</v>
      </c>
      <c r="L6" s="2">
        <v>0.0500334547617278</v>
      </c>
      <c r="M6" s="2">
        <v>299.07803</v>
      </c>
      <c r="N6" s="2">
        <v>20.65895</v>
      </c>
      <c r="O6" s="2" t="s">
        <v>25</v>
      </c>
      <c r="P6" s="2">
        <v>0.93</v>
      </c>
      <c r="Q6" s="2">
        <v>0.03</v>
      </c>
      <c r="R6" s="2">
        <v>0.032258064516129</v>
      </c>
      <c r="S6" s="5">
        <v>43545</v>
      </c>
      <c r="U6" s="2">
        <f t="shared" si="0"/>
        <v>12.3187530432137</v>
      </c>
      <c r="V6" s="2">
        <f t="shared" si="1"/>
        <v>12.0884972362118</v>
      </c>
    </row>
    <row r="7" spans="1:22">
      <c r="A7" s="2" t="s">
        <v>33</v>
      </c>
      <c r="B7" s="2" t="str">
        <f>IF(COUNTIF(A7:A3579,A7:A3579)&gt;1,"",A7:A3579)</f>
        <v>HATS-63 b</v>
      </c>
      <c r="C7" s="2" t="s">
        <v>34</v>
      </c>
      <c r="D7" s="2">
        <v>1</v>
      </c>
      <c r="E7" s="2">
        <v>1</v>
      </c>
      <c r="F7" s="2" t="s">
        <v>21</v>
      </c>
      <c r="G7" s="2" t="s">
        <v>35</v>
      </c>
      <c r="H7" s="2">
        <v>3.0566527</v>
      </c>
      <c r="I7" s="2">
        <v>4.9e-6</v>
      </c>
      <c r="J7" s="2">
        <v>13.529</v>
      </c>
      <c r="K7" s="2">
        <v>0.437</v>
      </c>
      <c r="L7" s="2">
        <v>0.0323009830733979</v>
      </c>
      <c r="M7" s="2">
        <v>305.1168</v>
      </c>
      <c r="N7" s="2">
        <v>38.1396</v>
      </c>
      <c r="O7" s="2" t="s">
        <v>35</v>
      </c>
      <c r="P7" s="2">
        <v>0.93</v>
      </c>
      <c r="Q7" s="2">
        <v>0.02</v>
      </c>
      <c r="R7" s="2">
        <v>0.021505376344086</v>
      </c>
      <c r="S7" s="5">
        <v>43482</v>
      </c>
      <c r="U7" s="2">
        <f t="shared" si="0"/>
        <v>12.3917396074719</v>
      </c>
      <c r="V7" s="2">
        <f t="shared" si="1"/>
        <v>12.1601195730847</v>
      </c>
    </row>
    <row r="8" spans="1:22">
      <c r="A8" s="2" t="s">
        <v>36</v>
      </c>
      <c r="B8" s="2" t="str">
        <f>IF(COUNTIF(A8:A3625,A8:A3625)&gt;1,"",A8:A3625)</f>
        <v>WASP-175 b</v>
      </c>
      <c r="C8" s="2" t="s">
        <v>37</v>
      </c>
      <c r="D8" s="2">
        <v>1</v>
      </c>
      <c r="E8" s="2">
        <v>1</v>
      </c>
      <c r="F8" s="2" t="s">
        <v>21</v>
      </c>
      <c r="G8" s="2" t="s">
        <v>38</v>
      </c>
      <c r="H8" s="2">
        <v>3.0652907</v>
      </c>
      <c r="I8" s="2">
        <v>1.1e-6</v>
      </c>
      <c r="J8" s="2">
        <v>13.54</v>
      </c>
      <c r="K8" s="2">
        <v>0.908</v>
      </c>
      <c r="L8" s="2">
        <v>0.0670605612998523</v>
      </c>
      <c r="M8" s="2">
        <v>314.6517</v>
      </c>
      <c r="N8" s="2">
        <v>41.3179</v>
      </c>
      <c r="O8" s="2" t="s">
        <v>38</v>
      </c>
      <c r="P8" s="2">
        <v>1.21</v>
      </c>
      <c r="Q8" s="2">
        <v>0.04</v>
      </c>
      <c r="R8" s="2">
        <v>0.0330578512396694</v>
      </c>
      <c r="S8" s="5">
        <v>43720</v>
      </c>
      <c r="U8" s="2">
        <f t="shared" si="0"/>
        <v>11.5844899772512</v>
      </c>
      <c r="V8" s="2">
        <f t="shared" si="1"/>
        <v>12.1730978905417</v>
      </c>
    </row>
    <row r="9" spans="1:22">
      <c r="A9" s="2" t="s">
        <v>39</v>
      </c>
      <c r="B9" s="2" t="str">
        <f>IF(COUNTIF(A9:A3609,A9:A3609)&gt;1,"",A9:A3609)</f>
        <v>WASP-80 b</v>
      </c>
      <c r="C9" s="2" t="s">
        <v>40</v>
      </c>
      <c r="D9" s="2">
        <v>1</v>
      </c>
      <c r="E9" s="2">
        <v>1</v>
      </c>
      <c r="F9" s="2" t="s">
        <v>21</v>
      </c>
      <c r="G9" s="2" t="s">
        <v>25</v>
      </c>
      <c r="H9" s="2">
        <v>3.06785952</v>
      </c>
      <c r="I9" s="2">
        <v>7.7e-7</v>
      </c>
      <c r="J9" s="2">
        <v>10.671</v>
      </c>
      <c r="K9" s="2">
        <v>0.291</v>
      </c>
      <c r="L9" s="2">
        <v>0.027270171492831</v>
      </c>
      <c r="M9" s="2">
        <v>171.6282</v>
      </c>
      <c r="N9" s="2">
        <v>11.44188</v>
      </c>
      <c r="O9" s="2" t="s">
        <v>25</v>
      </c>
      <c r="P9" s="2">
        <v>0.57</v>
      </c>
      <c r="Q9" s="2">
        <v>0.05</v>
      </c>
      <c r="R9" s="2">
        <v>0.087719298245614</v>
      </c>
      <c r="S9" s="5">
        <v>43545</v>
      </c>
      <c r="U9" s="2">
        <f t="shared" si="0"/>
        <v>11.1043425264918</v>
      </c>
      <c r="V9" s="2">
        <f t="shared" si="1"/>
        <v>9.59445504092626</v>
      </c>
    </row>
    <row r="10" spans="1:22">
      <c r="A10" s="2" t="s">
        <v>41</v>
      </c>
      <c r="B10" s="2" t="str">
        <f>IF(COUNTIF(A10:A3615,A10:A3615)&gt;1,"",A10:A3615)</f>
        <v>K2-133 b</v>
      </c>
      <c r="C10" s="2" t="s">
        <v>42</v>
      </c>
      <c r="D10" s="2">
        <v>1</v>
      </c>
      <c r="E10" s="2">
        <v>4</v>
      </c>
      <c r="F10" s="2" t="s">
        <v>21</v>
      </c>
      <c r="G10" s="2" t="s">
        <v>43</v>
      </c>
      <c r="H10" s="2">
        <v>3.07133</v>
      </c>
      <c r="I10" s="2">
        <v>0.00011</v>
      </c>
      <c r="J10" s="2">
        <v>1.34</v>
      </c>
      <c r="K10" s="2">
        <v>0.077</v>
      </c>
      <c r="L10" s="2">
        <v>0.0574626865671642</v>
      </c>
      <c r="M10" s="2"/>
      <c r="N10" s="2"/>
      <c r="O10" s="2" t="s">
        <v>43</v>
      </c>
      <c r="P10" s="2">
        <v>0.46</v>
      </c>
      <c r="Q10" s="2">
        <v>0.01</v>
      </c>
      <c r="R10" s="2">
        <v>0.0217391304347826</v>
      </c>
      <c r="S10" s="5">
        <v>43608</v>
      </c>
      <c r="U10" s="2">
        <f t="shared" si="0"/>
        <v>1.47450804182477</v>
      </c>
      <c r="V10" s="2">
        <f t="shared" si="1"/>
        <v>1.20493655960016</v>
      </c>
    </row>
    <row r="11" spans="1:22">
      <c r="A11" s="2" t="s">
        <v>44</v>
      </c>
      <c r="B11" s="2" t="str">
        <f>IF(COUNTIF(A11:A3453,A11:A3453)&gt;1,"",A11:A3453)</f>
        <v>Kepler-80 d</v>
      </c>
      <c r="C11" s="2" t="s">
        <v>45</v>
      </c>
      <c r="D11" s="2">
        <v>1</v>
      </c>
      <c r="E11" s="2">
        <v>6</v>
      </c>
      <c r="F11" s="2" t="s">
        <v>21</v>
      </c>
      <c r="G11" s="2" t="s">
        <v>46</v>
      </c>
      <c r="H11" s="2">
        <v>3.07214661</v>
      </c>
      <c r="I11" s="2">
        <v>3.51e-6</v>
      </c>
      <c r="J11" s="2">
        <v>1.3</v>
      </c>
      <c r="K11" s="2">
        <v>0.07</v>
      </c>
      <c r="L11" s="2">
        <v>0.0538461538461538</v>
      </c>
      <c r="M11" s="2"/>
      <c r="N11" s="2"/>
      <c r="O11" s="2" t="s">
        <v>46</v>
      </c>
      <c r="P11" s="2">
        <v>0.58</v>
      </c>
      <c r="Q11" s="2">
        <v>0.03</v>
      </c>
      <c r="R11" s="2">
        <v>0.0517241379310345</v>
      </c>
      <c r="S11" s="5">
        <v>42863</v>
      </c>
      <c r="U11" s="2">
        <f t="shared" si="0"/>
        <v>1.34685811822764</v>
      </c>
      <c r="V11" s="2">
        <f t="shared" si="1"/>
        <v>1.16899627334632</v>
      </c>
    </row>
    <row r="12" spans="1:22">
      <c r="A12" s="2" t="s">
        <v>47</v>
      </c>
      <c r="B12" s="2" t="str">
        <f>IF(COUNTIF(A12:A3418,A12:A3418)&gt;1,"",A12:A3418)</f>
        <v>KELT-17 b</v>
      </c>
      <c r="C12" s="2" t="s">
        <v>48</v>
      </c>
      <c r="D12" s="2">
        <v>1</v>
      </c>
      <c r="E12" s="2">
        <v>1</v>
      </c>
      <c r="F12" s="2" t="s">
        <v>21</v>
      </c>
      <c r="G12" s="2" t="s">
        <v>49</v>
      </c>
      <c r="H12" s="2">
        <v>3.0801716</v>
      </c>
      <c r="I12" s="2">
        <v>5.3e-6</v>
      </c>
      <c r="J12" s="2">
        <v>17.094</v>
      </c>
      <c r="K12" s="2">
        <v>0.729</v>
      </c>
      <c r="L12" s="2">
        <v>0.0426465426465426</v>
      </c>
      <c r="M12" s="2">
        <v>416.3573</v>
      </c>
      <c r="N12" s="2">
        <v>88.9924</v>
      </c>
      <c r="O12" s="2" t="s">
        <v>49</v>
      </c>
      <c r="P12" s="2">
        <v>1.64</v>
      </c>
      <c r="Q12" s="2">
        <v>0.07</v>
      </c>
      <c r="R12" s="2">
        <v>0.0426829268292683</v>
      </c>
      <c r="S12" s="5">
        <v>42621</v>
      </c>
      <c r="U12" s="2">
        <f t="shared" si="0"/>
        <v>13.5193571495167</v>
      </c>
      <c r="V12" s="2">
        <f t="shared" si="1"/>
        <v>15.3750112323104</v>
      </c>
    </row>
    <row r="13" spans="1:22">
      <c r="A13" s="2" t="s">
        <v>50</v>
      </c>
      <c r="B13" s="2" t="str">
        <f>IF(COUNTIF(A13:A3655,A13:A3655)&gt;1,"",A13:A3655)</f>
        <v>HATS-77 b</v>
      </c>
      <c r="C13" s="2" t="s">
        <v>51</v>
      </c>
      <c r="D13" s="2">
        <v>1</v>
      </c>
      <c r="E13" s="2">
        <v>1</v>
      </c>
      <c r="F13" s="2" t="s">
        <v>21</v>
      </c>
      <c r="G13" s="2" t="s">
        <v>52</v>
      </c>
      <c r="H13" s="2">
        <v>3.0876262</v>
      </c>
      <c r="I13" s="2">
        <v>1.6e-6</v>
      </c>
      <c r="J13" s="2">
        <v>13.058</v>
      </c>
      <c r="K13" s="2">
        <v>0.235</v>
      </c>
      <c r="L13" s="2">
        <v>0.0179966304181345</v>
      </c>
      <c r="M13" s="2">
        <v>436.69623</v>
      </c>
      <c r="N13" s="2">
        <v>31.78284</v>
      </c>
      <c r="O13" s="2" t="s">
        <v>52</v>
      </c>
      <c r="P13" s="2">
        <v>0.66</v>
      </c>
      <c r="Q13" s="2">
        <v>0.01</v>
      </c>
      <c r="R13" s="2">
        <v>0.0151515151515152</v>
      </c>
      <c r="S13" s="5">
        <v>44543</v>
      </c>
      <c r="U13" s="2">
        <f t="shared" si="0"/>
        <v>13.0876437726506</v>
      </c>
      <c r="V13" s="2">
        <f t="shared" si="1"/>
        <v>11.7474306218815</v>
      </c>
    </row>
    <row r="14" spans="1:22">
      <c r="A14" s="2" t="s">
        <v>53</v>
      </c>
      <c r="B14" s="2" t="str">
        <f>IF(COUNTIF(A14:A3433,A14:A3433)&gt;1,"",A14:A3433)</f>
        <v>WASP-10 b</v>
      </c>
      <c r="C14" s="2" t="s">
        <v>54</v>
      </c>
      <c r="D14" s="2">
        <v>1</v>
      </c>
      <c r="E14" s="2">
        <v>1</v>
      </c>
      <c r="F14" s="2" t="s">
        <v>21</v>
      </c>
      <c r="G14" s="2" t="s">
        <v>55</v>
      </c>
      <c r="H14" s="2">
        <v>3.0927636</v>
      </c>
      <c r="I14" s="2">
        <v>9.4e-6</v>
      </c>
      <c r="J14" s="2">
        <v>14.348</v>
      </c>
      <c r="K14" s="2">
        <v>0.863</v>
      </c>
      <c r="L14" s="2">
        <v>0.0601477557847784</v>
      </c>
      <c r="M14" s="2">
        <v>940.7768</v>
      </c>
      <c r="N14" s="2">
        <v>69.9226</v>
      </c>
      <c r="O14" s="2" t="s">
        <v>55</v>
      </c>
      <c r="P14" s="2">
        <v>0.7</v>
      </c>
      <c r="Q14" s="2">
        <v>0.07</v>
      </c>
      <c r="R14" s="2">
        <v>0.1</v>
      </c>
      <c r="S14" s="5">
        <v>42712</v>
      </c>
      <c r="U14" s="2">
        <f t="shared" si="0"/>
        <v>14.1643641311902</v>
      </c>
      <c r="V14" s="2">
        <f t="shared" si="1"/>
        <v>12.9098909348947</v>
      </c>
    </row>
    <row r="15" s="1" customFormat="1" spans="1:22">
      <c r="A15" s="3" t="s">
        <v>56</v>
      </c>
      <c r="B15" s="3" t="str">
        <f t="shared" ref="B15:B18" si="2">IF(COUNTIF(A15:A3440,A15:A3440)&gt;1,"",A15:A3440)</f>
        <v>HD 219134 b</v>
      </c>
      <c r="C15" s="3" t="s">
        <v>57</v>
      </c>
      <c r="D15" s="2">
        <v>1</v>
      </c>
      <c r="E15" s="2">
        <v>6</v>
      </c>
      <c r="F15" s="2" t="s">
        <v>58</v>
      </c>
      <c r="G15" s="2" t="s">
        <v>59</v>
      </c>
      <c r="H15" s="2">
        <v>3.092926</v>
      </c>
      <c r="I15" s="2">
        <v>1e-5</v>
      </c>
      <c r="J15" s="2">
        <v>1.602</v>
      </c>
      <c r="K15" s="2">
        <v>0.055</v>
      </c>
      <c r="L15" s="2">
        <v>0.0343320848938826</v>
      </c>
      <c r="M15" s="2">
        <v>4.74</v>
      </c>
      <c r="N15" s="2">
        <v>0.19</v>
      </c>
      <c r="O15" s="2" t="s">
        <v>59</v>
      </c>
      <c r="P15" s="2">
        <v>0.81</v>
      </c>
      <c r="Q15" s="2">
        <v>0.03</v>
      </c>
      <c r="R15" s="2">
        <v>0.037037037037037</v>
      </c>
      <c r="S15" s="2">
        <v>42810</v>
      </c>
      <c r="T15" s="2"/>
      <c r="U15" s="2">
        <f t="shared" si="0"/>
        <v>1.52261345936696</v>
      </c>
      <c r="V15" s="2">
        <f t="shared" si="1"/>
        <v>1.44143734416935</v>
      </c>
    </row>
    <row r="16" spans="1:22">
      <c r="A16" s="2" t="s">
        <v>60</v>
      </c>
      <c r="B16" s="2" t="str">
        <f>IF(COUNTIF(A16:A2902,A16:A2902)&gt;1,"",A16:A2902)</f>
        <v>OGLE-TR-10 b</v>
      </c>
      <c r="C16" s="2" t="s">
        <v>61</v>
      </c>
      <c r="D16" s="2">
        <v>1</v>
      </c>
      <c r="E16" s="2">
        <v>1</v>
      </c>
      <c r="F16" s="2" t="s">
        <v>21</v>
      </c>
      <c r="G16" s="2" t="s">
        <v>62</v>
      </c>
      <c r="H16" s="2">
        <v>3.101386</v>
      </c>
      <c r="I16" s="2">
        <v>3e-5</v>
      </c>
      <c r="J16" s="2">
        <v>13.899</v>
      </c>
      <c r="K16" s="2">
        <v>1.009</v>
      </c>
      <c r="L16" s="2">
        <v>0.0725951507302684</v>
      </c>
      <c r="M16" s="2">
        <v>181.1631</v>
      </c>
      <c r="N16" s="2">
        <v>38.1396</v>
      </c>
      <c r="O16" s="2" t="s">
        <v>62</v>
      </c>
      <c r="P16" s="2">
        <v>1</v>
      </c>
      <c r="Q16" s="2">
        <v>0.05</v>
      </c>
      <c r="R16" s="2">
        <v>0.05</v>
      </c>
      <c r="S16" s="2">
        <v>42404</v>
      </c>
      <c r="T16" s="2"/>
      <c r="U16" s="2">
        <f t="shared" si="0"/>
        <v>12.5090284111212</v>
      </c>
      <c r="V16" s="2">
        <f t="shared" si="1"/>
        <v>12.5090284111212</v>
      </c>
    </row>
    <row r="17" spans="1:22">
      <c r="A17" s="2" t="s">
        <v>63</v>
      </c>
      <c r="B17" s="2" t="str">
        <f t="shared" si="2"/>
        <v>Kepler-475 b</v>
      </c>
      <c r="C17" s="2" t="s">
        <v>64</v>
      </c>
      <c r="D17" s="2">
        <v>1</v>
      </c>
      <c r="E17" s="2">
        <v>1</v>
      </c>
      <c r="F17" s="2" t="s">
        <v>21</v>
      </c>
      <c r="G17" s="2" t="s">
        <v>46</v>
      </c>
      <c r="H17" s="2">
        <v>3.10550784</v>
      </c>
      <c r="I17" s="2">
        <v>1.15e-6</v>
      </c>
      <c r="J17" s="2">
        <v>2.68</v>
      </c>
      <c r="K17" s="2">
        <v>0.17</v>
      </c>
      <c r="L17" s="2">
        <v>0.0634328358208955</v>
      </c>
      <c r="M17" s="2"/>
      <c r="N17" s="2"/>
      <c r="O17" s="2" t="s">
        <v>46</v>
      </c>
      <c r="P17" s="2">
        <v>0.88</v>
      </c>
      <c r="Q17" s="2">
        <v>0.02</v>
      </c>
      <c r="R17" s="2">
        <v>0.0227272727272727</v>
      </c>
      <c r="S17" s="2">
        <v>42863</v>
      </c>
      <c r="T17" s="2"/>
      <c r="U17" s="2">
        <f t="shared" si="0"/>
        <v>2.49379779135847</v>
      </c>
      <c r="V17" s="2">
        <f t="shared" si="1"/>
        <v>2.41227452647392</v>
      </c>
    </row>
    <row r="18" spans="1:22">
      <c r="A18" s="2" t="s">
        <v>65</v>
      </c>
      <c r="B18" s="2" t="str">
        <f t="shared" si="2"/>
        <v>Kepler-141 b</v>
      </c>
      <c r="C18" s="2" t="s">
        <v>66</v>
      </c>
      <c r="D18" s="2">
        <v>1</v>
      </c>
      <c r="E18" s="2">
        <v>2</v>
      </c>
      <c r="F18" s="2" t="s">
        <v>21</v>
      </c>
      <c r="G18" s="2" t="s">
        <v>46</v>
      </c>
      <c r="H18" s="2">
        <v>3.10762684</v>
      </c>
      <c r="I18" s="2">
        <v>1.537e-5</v>
      </c>
      <c r="J18" s="2">
        <v>0.73</v>
      </c>
      <c r="K18" s="2">
        <v>0.04</v>
      </c>
      <c r="L18" s="2">
        <v>0.0547945205479452</v>
      </c>
      <c r="M18" s="2"/>
      <c r="N18" s="2"/>
      <c r="O18" s="2" t="s">
        <v>46</v>
      </c>
      <c r="P18" s="2">
        <v>0.82</v>
      </c>
      <c r="Q18" s="2">
        <v>0.03</v>
      </c>
      <c r="R18" s="2">
        <v>0.0365853658536585</v>
      </c>
      <c r="S18" s="2">
        <v>42863</v>
      </c>
      <c r="T18" s="2"/>
      <c r="U18" s="2">
        <f t="shared" si="0"/>
        <v>0.691910396444099</v>
      </c>
      <c r="V18" s="2">
        <f t="shared" si="1"/>
        <v>0.657115116335136</v>
      </c>
    </row>
    <row r="19" spans="1:22">
      <c r="A19" s="2" t="s">
        <v>67</v>
      </c>
      <c r="B19" s="2" t="str">
        <f>IF(COUNTIF(A19:A3249,A19:A3249)&gt;1,"",A19:A3249)</f>
        <v>Kepler-1281 b</v>
      </c>
      <c r="C19" s="2" t="s">
        <v>68</v>
      </c>
      <c r="D19" s="2">
        <v>1</v>
      </c>
      <c r="E19" s="2">
        <v>1</v>
      </c>
      <c r="F19" s="2" t="s">
        <v>21</v>
      </c>
      <c r="G19" s="2" t="s">
        <v>28</v>
      </c>
      <c r="H19" s="2">
        <v>3.11602791</v>
      </c>
      <c r="I19" s="2">
        <v>1.3e-5</v>
      </c>
      <c r="J19" s="2">
        <v>1.64</v>
      </c>
      <c r="K19" s="2">
        <v>0.13</v>
      </c>
      <c r="L19" s="2">
        <v>0.0792682926829268</v>
      </c>
      <c r="M19" s="2"/>
      <c r="N19" s="2"/>
      <c r="O19" s="2" t="s">
        <v>28</v>
      </c>
      <c r="P19" s="2">
        <v>0.87</v>
      </c>
      <c r="Q19" s="2">
        <v>0.04</v>
      </c>
      <c r="R19" s="2">
        <v>0.0459770114942529</v>
      </c>
      <c r="S19" s="2">
        <v>42500</v>
      </c>
      <c r="T19" s="2"/>
      <c r="U19" s="2">
        <f t="shared" si="0"/>
        <v>1.53106265277914</v>
      </c>
      <c r="V19" s="2">
        <f t="shared" si="1"/>
        <v>1.47661735527657</v>
      </c>
    </row>
    <row r="20" spans="1:22">
      <c r="A20" s="2" t="s">
        <v>69</v>
      </c>
      <c r="B20" s="2" t="str">
        <f>IF(COUNTIF(A20:A3618,A20:A3618)&gt;1,"",A20:A3618)</f>
        <v>WASP-16 b</v>
      </c>
      <c r="C20" s="2" t="s">
        <v>70</v>
      </c>
      <c r="D20" s="2">
        <v>1</v>
      </c>
      <c r="E20" s="2">
        <v>1</v>
      </c>
      <c r="F20" s="2" t="s">
        <v>21</v>
      </c>
      <c r="G20" s="2" t="s">
        <v>25</v>
      </c>
      <c r="H20" s="2">
        <v>3.1186068</v>
      </c>
      <c r="I20" s="2">
        <v>1.2e-6</v>
      </c>
      <c r="J20" s="2">
        <v>11.299</v>
      </c>
      <c r="K20" s="2">
        <v>0.93</v>
      </c>
      <c r="L20" s="2">
        <v>0.0823081688645013</v>
      </c>
      <c r="M20" s="2">
        <v>288.58964</v>
      </c>
      <c r="N20" s="2">
        <v>14.30235</v>
      </c>
      <c r="O20" s="2" t="s">
        <v>25</v>
      </c>
      <c r="P20" s="2">
        <v>1.02</v>
      </c>
      <c r="Q20" s="2">
        <v>0.07</v>
      </c>
      <c r="R20" s="2">
        <v>0.0686274509803922</v>
      </c>
      <c r="S20" s="2">
        <v>43545</v>
      </c>
      <c r="T20" s="2"/>
      <c r="U20" s="2">
        <f t="shared" si="0"/>
        <v>10.1218621868273</v>
      </c>
      <c r="V20" s="2">
        <f t="shared" si="1"/>
        <v>10.1741108380311</v>
      </c>
    </row>
    <row r="21" spans="1:22">
      <c r="A21" s="2" t="s">
        <v>71</v>
      </c>
      <c r="B21" s="2" t="str">
        <f>IF(COUNTIF(A21:A3607,A21:A3607)&gt;1,"",A21:A3607)</f>
        <v>HAT-P-50 b</v>
      </c>
      <c r="C21" s="2" t="s">
        <v>72</v>
      </c>
      <c r="D21" s="2">
        <v>1</v>
      </c>
      <c r="E21" s="2">
        <v>1</v>
      </c>
      <c r="F21" s="2" t="s">
        <v>21</v>
      </c>
      <c r="G21" s="2" t="s">
        <v>25</v>
      </c>
      <c r="H21" s="2">
        <v>3.1220109</v>
      </c>
      <c r="I21" s="2">
        <v>6.5e-6</v>
      </c>
      <c r="J21" s="2">
        <v>14.437</v>
      </c>
      <c r="K21" s="2">
        <v>0.717</v>
      </c>
      <c r="L21" s="2">
        <v>0.0496640576297015</v>
      </c>
      <c r="M21" s="2">
        <v>431.93097</v>
      </c>
      <c r="N21" s="2">
        <v>22.2481</v>
      </c>
      <c r="O21" s="2" t="s">
        <v>25</v>
      </c>
      <c r="P21" s="2">
        <v>1.27</v>
      </c>
      <c r="Q21" s="2">
        <v>0.05</v>
      </c>
      <c r="R21" s="2">
        <v>0.0393700787401575</v>
      </c>
      <c r="S21" s="2">
        <v>43545</v>
      </c>
      <c r="T21" s="2"/>
      <c r="U21" s="2">
        <f t="shared" si="0"/>
        <v>12.2176333083525</v>
      </c>
      <c r="V21" s="2">
        <f t="shared" si="1"/>
        <v>13.0009789111948</v>
      </c>
    </row>
    <row r="22" spans="1:22">
      <c r="A22" s="2" t="s">
        <v>73</v>
      </c>
      <c r="B22" s="2" t="str">
        <f>IF(COUNTIF(A22:A3185,A22:A3185)&gt;1,"",A22:A3185)</f>
        <v>Kepler-960 b</v>
      </c>
      <c r="C22" s="2" t="s">
        <v>74</v>
      </c>
      <c r="D22" s="2">
        <v>1</v>
      </c>
      <c r="E22" s="2">
        <v>1</v>
      </c>
      <c r="F22" s="2" t="s">
        <v>21</v>
      </c>
      <c r="G22" s="2" t="s">
        <v>28</v>
      </c>
      <c r="H22" s="2">
        <v>3.12686223</v>
      </c>
      <c r="I22" s="2">
        <v>1.67e-6</v>
      </c>
      <c r="J22" s="2">
        <v>2.29</v>
      </c>
      <c r="K22" s="2">
        <v>0.07</v>
      </c>
      <c r="L22" s="2">
        <v>0.0305676855895197</v>
      </c>
      <c r="M22" s="2"/>
      <c r="N22" s="2"/>
      <c r="O22" s="2" t="s">
        <v>28</v>
      </c>
      <c r="P22" s="2">
        <v>0.77</v>
      </c>
      <c r="Q22" s="2">
        <v>0.03</v>
      </c>
      <c r="R22" s="2">
        <v>0.038961038961039</v>
      </c>
      <c r="S22" s="2">
        <v>42500</v>
      </c>
      <c r="T22" s="2"/>
      <c r="U22" s="2">
        <f t="shared" si="0"/>
        <v>2.20753542207834</v>
      </c>
      <c r="V22" s="2">
        <f t="shared" si="1"/>
        <v>2.06250623228051</v>
      </c>
    </row>
    <row r="23" spans="1:22">
      <c r="A23" s="2" t="s">
        <v>75</v>
      </c>
      <c r="B23" s="2" t="str">
        <f>IF(COUNTIF(A23:A3662,A23:A3662)&gt;1,"",A23:A3662)</f>
        <v>TOI-1260 b</v>
      </c>
      <c r="C23" s="2" t="s">
        <v>76</v>
      </c>
      <c r="D23" s="2">
        <v>1</v>
      </c>
      <c r="E23" s="2">
        <v>2</v>
      </c>
      <c r="F23" s="2" t="s">
        <v>21</v>
      </c>
      <c r="G23" s="2" t="s">
        <v>77</v>
      </c>
      <c r="H23" s="2">
        <v>3.12748</v>
      </c>
      <c r="I23" s="2">
        <v>4.7e-5</v>
      </c>
      <c r="J23" s="2">
        <v>2.34</v>
      </c>
      <c r="K23" s="2">
        <v>0.11</v>
      </c>
      <c r="L23" s="2">
        <v>0.047008547008547</v>
      </c>
      <c r="M23" s="2">
        <v>8.6</v>
      </c>
      <c r="N23" s="2">
        <v>1.4</v>
      </c>
      <c r="O23" s="2" t="s">
        <v>77</v>
      </c>
      <c r="P23" s="2">
        <v>0.66</v>
      </c>
      <c r="Q23" s="2">
        <v>0.01</v>
      </c>
      <c r="R23" s="2">
        <v>0.0151515151515152</v>
      </c>
      <c r="S23" s="2">
        <v>44389</v>
      </c>
      <c r="T23" s="2"/>
      <c r="U23" s="2">
        <f t="shared" si="0"/>
        <v>2.3480208165803</v>
      </c>
      <c r="V23" s="2">
        <f t="shared" si="1"/>
        <v>2.10757659061225</v>
      </c>
    </row>
    <row r="24" spans="1:22">
      <c r="A24" s="2" t="s">
        <v>78</v>
      </c>
      <c r="B24" s="2" t="str">
        <f>IF(COUNTIF(A24:A3456,A24:A3456)&gt;1,"",A24:A3456)</f>
        <v>Kepler-224 b</v>
      </c>
      <c r="C24" s="2" t="s">
        <v>79</v>
      </c>
      <c r="D24" s="2">
        <v>1</v>
      </c>
      <c r="E24" s="2">
        <v>4</v>
      </c>
      <c r="F24" s="2" t="s">
        <v>21</v>
      </c>
      <c r="G24" s="2" t="s">
        <v>46</v>
      </c>
      <c r="H24" s="2">
        <v>3.13295351</v>
      </c>
      <c r="I24" s="2">
        <v>1.017e-5</v>
      </c>
      <c r="J24" s="2">
        <v>1.39</v>
      </c>
      <c r="K24" s="2">
        <v>0.09</v>
      </c>
      <c r="L24" s="2">
        <v>0.0647482014388489</v>
      </c>
      <c r="M24" s="2"/>
      <c r="N24" s="2"/>
      <c r="O24" s="2" t="s">
        <v>46</v>
      </c>
      <c r="P24" s="2">
        <v>0.74</v>
      </c>
      <c r="Q24" s="2">
        <v>0.03</v>
      </c>
      <c r="R24" s="2">
        <v>0.0405405405405405</v>
      </c>
      <c r="S24" s="2">
        <v>42863</v>
      </c>
      <c r="T24" s="2"/>
      <c r="U24" s="2">
        <f t="shared" si="0"/>
        <v>1.35409897286757</v>
      </c>
      <c r="V24" s="2">
        <f t="shared" si="1"/>
        <v>1.25213356005361</v>
      </c>
    </row>
    <row r="25" spans="1:22">
      <c r="A25" s="2" t="s">
        <v>80</v>
      </c>
      <c r="B25" s="2" t="str">
        <f>IF(COUNTIF(A25:A3477,A25:A3477)&gt;1,"",A25:A3477)</f>
        <v>Kepler-181 b</v>
      </c>
      <c r="C25" s="2" t="s">
        <v>81</v>
      </c>
      <c r="D25" s="2">
        <v>1</v>
      </c>
      <c r="E25" s="2">
        <v>2</v>
      </c>
      <c r="F25" s="2" t="s">
        <v>21</v>
      </c>
      <c r="G25" s="2" t="s">
        <v>46</v>
      </c>
      <c r="H25" s="2">
        <v>3.13784591</v>
      </c>
      <c r="I25" s="2">
        <v>7.01e-6</v>
      </c>
      <c r="J25" s="2">
        <v>1.5</v>
      </c>
      <c r="K25" s="2">
        <v>0.07</v>
      </c>
      <c r="L25" s="2">
        <v>0.0466666666666667</v>
      </c>
      <c r="M25" s="2"/>
      <c r="N25" s="2"/>
      <c r="O25" s="2" t="s">
        <v>46</v>
      </c>
      <c r="P25" s="2">
        <v>0.81</v>
      </c>
      <c r="Q25" s="2">
        <v>0.05</v>
      </c>
      <c r="R25" s="2">
        <v>0.0617283950617284</v>
      </c>
      <c r="S25" s="2">
        <v>42863</v>
      </c>
      <c r="T25" s="2"/>
      <c r="U25" s="2">
        <f t="shared" si="0"/>
        <v>1.42751933519725</v>
      </c>
      <c r="V25" s="2">
        <f t="shared" si="1"/>
        <v>1.35141303698485</v>
      </c>
    </row>
    <row r="26" spans="1:22">
      <c r="A26" s="2" t="s">
        <v>82</v>
      </c>
      <c r="B26" s="2" t="str">
        <f>IF(COUNTIF(A26:A3598,A26:A3598)&gt;1,"",A26:A3598)</f>
        <v>HATS-66 b</v>
      </c>
      <c r="C26" s="2" t="s">
        <v>83</v>
      </c>
      <c r="D26" s="2">
        <v>1</v>
      </c>
      <c r="E26" s="2">
        <v>1</v>
      </c>
      <c r="F26" s="2" t="s">
        <v>21</v>
      </c>
      <c r="G26" s="2" t="s">
        <v>35</v>
      </c>
      <c r="H26" s="2">
        <v>3.1414391</v>
      </c>
      <c r="I26" s="2">
        <v>7.4e-6</v>
      </c>
      <c r="J26" s="2">
        <v>15.816</v>
      </c>
      <c r="K26" s="2">
        <v>0.942</v>
      </c>
      <c r="L26" s="2">
        <v>0.0595599393019727</v>
      </c>
      <c r="M26" s="2">
        <v>1694.0339</v>
      </c>
      <c r="N26" s="2">
        <v>216.1244</v>
      </c>
      <c r="O26" s="2" t="s">
        <v>35</v>
      </c>
      <c r="P26" s="2">
        <v>1.41</v>
      </c>
      <c r="Q26" s="2">
        <v>0.02</v>
      </c>
      <c r="R26" s="2">
        <v>0.0141843971631206</v>
      </c>
      <c r="S26" s="2">
        <v>43482</v>
      </c>
      <c r="T26" s="2"/>
      <c r="U26" s="2">
        <f t="shared" si="0"/>
        <v>13.0329060642282</v>
      </c>
      <c r="V26" s="2">
        <f t="shared" si="1"/>
        <v>14.2507668333216</v>
      </c>
    </row>
    <row r="27" spans="1:22">
      <c r="A27" s="2" t="s">
        <v>84</v>
      </c>
      <c r="B27" s="2" t="str">
        <f>IF(COUNTIF(A27:A3591,A27:A3591)&gt;1,"",A27:A3591)</f>
        <v>HATS-12 b</v>
      </c>
      <c r="C27" s="2" t="s">
        <v>85</v>
      </c>
      <c r="D27" s="2">
        <v>1</v>
      </c>
      <c r="E27" s="2">
        <v>1</v>
      </c>
      <c r="F27" s="2" t="s">
        <v>21</v>
      </c>
      <c r="G27" s="2" t="s">
        <v>86</v>
      </c>
      <c r="H27" s="2">
        <v>3.142702</v>
      </c>
      <c r="I27" s="2">
        <v>5.3e-5</v>
      </c>
      <c r="J27" s="2">
        <v>7.76</v>
      </c>
      <c r="K27" s="2">
        <v>0.47</v>
      </c>
      <c r="L27" s="2">
        <v>0.0605670103092784</v>
      </c>
      <c r="M27" s="2"/>
      <c r="N27" s="2"/>
      <c r="O27" s="2" t="s">
        <v>86</v>
      </c>
      <c r="P27" s="2">
        <v>1.16</v>
      </c>
      <c r="Q27" s="2">
        <v>0.04</v>
      </c>
      <c r="R27" s="2">
        <v>0.0344827586206897</v>
      </c>
      <c r="S27" s="2">
        <v>43399</v>
      </c>
      <c r="T27" s="2"/>
      <c r="U27" s="2">
        <f t="shared" si="0"/>
        <v>6.72759644227189</v>
      </c>
      <c r="V27" s="2">
        <f t="shared" si="1"/>
        <v>6.99228319587816</v>
      </c>
    </row>
    <row r="28" spans="1:22">
      <c r="A28" s="2" t="s">
        <v>87</v>
      </c>
      <c r="B28" s="2" t="str">
        <f>IF(COUNTIF(A28:A2120,A28:A2120)&gt;1,"",A28:A2120)</f>
        <v>POTS-1 b</v>
      </c>
      <c r="C28" s="2" t="s">
        <v>88</v>
      </c>
      <c r="D28" s="2">
        <v>1</v>
      </c>
      <c r="E28" s="2">
        <v>1</v>
      </c>
      <c r="F28" s="2" t="s">
        <v>21</v>
      </c>
      <c r="G28" s="2" t="s">
        <v>89</v>
      </c>
      <c r="H28" s="2">
        <v>3.1606296</v>
      </c>
      <c r="I28" s="2">
        <v>1.57e-6</v>
      </c>
      <c r="J28" s="2">
        <v>10.548</v>
      </c>
      <c r="K28" s="2">
        <v>0.404</v>
      </c>
      <c r="L28" s="2">
        <v>0.0383010997345468</v>
      </c>
      <c r="M28" s="2">
        <v>734.16</v>
      </c>
      <c r="N28" s="2">
        <v>244.72</v>
      </c>
      <c r="O28" s="2" t="s">
        <v>89</v>
      </c>
      <c r="P28" s="2">
        <v>0.69</v>
      </c>
      <c r="Q28" s="2">
        <v>0.05</v>
      </c>
      <c r="R28" s="2">
        <v>0.072463768115942</v>
      </c>
      <c r="S28" s="2">
        <v>41773</v>
      </c>
      <c r="T28" s="2"/>
      <c r="U28" s="2">
        <f t="shared" si="0"/>
        <v>10.4724665486629</v>
      </c>
      <c r="V28" s="2">
        <f t="shared" si="1"/>
        <v>9.50932620145247</v>
      </c>
    </row>
    <row r="29" spans="1:22">
      <c r="A29" s="2" t="s">
        <v>90</v>
      </c>
      <c r="B29" s="2" t="str">
        <f>IF(COUNTIF(A29:A3605,A29:A3605)&gt;1,"",A29:A3605)</f>
        <v>WASP-35 b</v>
      </c>
      <c r="C29" s="2" t="s">
        <v>91</v>
      </c>
      <c r="D29" s="2">
        <v>1</v>
      </c>
      <c r="E29" s="2">
        <v>1</v>
      </c>
      <c r="F29" s="2" t="s">
        <v>21</v>
      </c>
      <c r="G29" s="2" t="s">
        <v>25</v>
      </c>
      <c r="H29" s="2">
        <v>3.161575</v>
      </c>
      <c r="I29" s="2">
        <v>2e-6</v>
      </c>
      <c r="J29" s="2">
        <v>14.796</v>
      </c>
      <c r="K29" s="2">
        <v>0.56</v>
      </c>
      <c r="L29" s="2">
        <v>0.0378480670451473</v>
      </c>
      <c r="M29" s="2">
        <v>222.79883</v>
      </c>
      <c r="N29" s="2">
        <v>6.03877</v>
      </c>
      <c r="O29" s="2" t="s">
        <v>25</v>
      </c>
      <c r="P29" s="2">
        <v>1.07</v>
      </c>
      <c r="Q29" s="2">
        <v>0.03</v>
      </c>
      <c r="R29" s="2">
        <v>0.0280373831775701</v>
      </c>
      <c r="S29" s="2">
        <v>43545</v>
      </c>
      <c r="T29" s="2"/>
      <c r="U29" s="2">
        <f t="shared" si="0"/>
        <v>13.1067753120822</v>
      </c>
      <c r="V29" s="2">
        <f t="shared" si="1"/>
        <v>13.3393797580049</v>
      </c>
    </row>
    <row r="30" spans="1:22">
      <c r="A30" s="2" t="s">
        <v>92</v>
      </c>
      <c r="B30" s="2" t="str">
        <f>IF(COUNTIF(A30:A3222,A30:A3222)&gt;1,"",A30:A3222)</f>
        <v>Kepler-388 b</v>
      </c>
      <c r="C30" s="2" t="s">
        <v>93</v>
      </c>
      <c r="D30" s="2">
        <v>1</v>
      </c>
      <c r="E30" s="2">
        <v>2</v>
      </c>
      <c r="F30" s="2" t="s">
        <v>21</v>
      </c>
      <c r="G30" s="2" t="s">
        <v>28</v>
      </c>
      <c r="H30" s="2">
        <v>3.17323306</v>
      </c>
      <c r="I30" s="2">
        <v>1.229e-5</v>
      </c>
      <c r="J30" s="2">
        <v>0.98</v>
      </c>
      <c r="K30" s="2">
        <v>0.07</v>
      </c>
      <c r="L30" s="2">
        <v>0.0714285714285714</v>
      </c>
      <c r="M30" s="2"/>
      <c r="N30" s="2"/>
      <c r="O30" s="2" t="s">
        <v>28</v>
      </c>
      <c r="P30" s="2">
        <v>0.73</v>
      </c>
      <c r="Q30" s="2">
        <v>0.03</v>
      </c>
      <c r="R30" s="2">
        <v>0.0410958904109589</v>
      </c>
      <c r="S30" s="2">
        <v>42500</v>
      </c>
      <c r="T30" s="2"/>
      <c r="U30" s="2">
        <f t="shared" si="0"/>
        <v>0.959173804337945</v>
      </c>
      <c r="V30" s="2">
        <f t="shared" si="1"/>
        <v>0.883814765839936</v>
      </c>
    </row>
    <row r="31" spans="1:22">
      <c r="A31" s="2" t="s">
        <v>94</v>
      </c>
      <c r="B31" s="2" t="str">
        <f>IF(COUNTIF(A31:A3372,A31:A3372)&gt;1,"",A31:A3372)</f>
        <v>Kepler-121 b</v>
      </c>
      <c r="C31" s="2" t="s">
        <v>95</v>
      </c>
      <c r="D31" s="2">
        <v>1</v>
      </c>
      <c r="E31" s="2">
        <v>2</v>
      </c>
      <c r="F31" s="2" t="s">
        <v>21</v>
      </c>
      <c r="G31" s="2" t="s">
        <v>28</v>
      </c>
      <c r="H31" s="2">
        <v>3.17741442</v>
      </c>
      <c r="I31" s="2">
        <v>1.58e-6</v>
      </c>
      <c r="J31" s="2">
        <v>2.78</v>
      </c>
      <c r="K31" s="2">
        <v>0.24</v>
      </c>
      <c r="L31" s="2">
        <v>0.0863309352517986</v>
      </c>
      <c r="M31" s="2"/>
      <c r="N31" s="2"/>
      <c r="O31" s="2" t="s">
        <v>28</v>
      </c>
      <c r="P31" s="2">
        <v>0.86</v>
      </c>
      <c r="Q31" s="2">
        <v>0.05</v>
      </c>
      <c r="R31" s="2">
        <v>0.0581395348837209</v>
      </c>
      <c r="S31" s="2">
        <v>42500</v>
      </c>
      <c r="T31" s="2"/>
      <c r="U31" s="2">
        <f t="shared" si="0"/>
        <v>2.60772533404492</v>
      </c>
      <c r="V31" s="2">
        <f t="shared" si="1"/>
        <v>2.50744516065368</v>
      </c>
    </row>
    <row r="32" spans="1:22">
      <c r="A32" s="2" t="s">
        <v>96</v>
      </c>
      <c r="B32" s="2" t="str">
        <f>IF(COUNTIF(A32:A3640,A32:A3640)&gt;1,"",A32:A3640)</f>
        <v>Kepler-107 b</v>
      </c>
      <c r="C32" s="2" t="s">
        <v>97</v>
      </c>
      <c r="D32" s="2">
        <v>1</v>
      </c>
      <c r="E32" s="2">
        <v>4</v>
      </c>
      <c r="F32" s="2" t="s">
        <v>21</v>
      </c>
      <c r="G32" s="2" t="s">
        <v>98</v>
      </c>
      <c r="H32" s="2">
        <v>3.1800218</v>
      </c>
      <c r="I32" s="2">
        <v>2.9e-6</v>
      </c>
      <c r="J32" s="2">
        <v>1.536</v>
      </c>
      <c r="K32" s="2">
        <v>0.025</v>
      </c>
      <c r="L32" s="2">
        <v>0.0162760416666667</v>
      </c>
      <c r="M32" s="2">
        <v>3.51</v>
      </c>
      <c r="N32" s="2">
        <v>1.52</v>
      </c>
      <c r="O32" s="2" t="s">
        <v>98</v>
      </c>
      <c r="P32" s="2">
        <v>1.24</v>
      </c>
      <c r="Q32" s="2">
        <v>0.03</v>
      </c>
      <c r="R32" s="2">
        <v>0.0241935483870968</v>
      </c>
      <c r="S32" s="2">
        <v>43657</v>
      </c>
      <c r="T32" s="2"/>
      <c r="U32" s="2">
        <f t="shared" si="0"/>
        <v>1.31014778305923</v>
      </c>
      <c r="V32" s="2">
        <f t="shared" si="1"/>
        <v>1.38551082872989</v>
      </c>
    </row>
    <row r="33" spans="1:22">
      <c r="A33" s="2" t="s">
        <v>99</v>
      </c>
      <c r="B33" s="2" t="str">
        <f>IF(COUNTIF(A33:A3413,A33:A3413)&gt;1,"",A33:A3413)</f>
        <v>HATS-28 b</v>
      </c>
      <c r="C33" s="2" t="s">
        <v>100</v>
      </c>
      <c r="D33" s="2">
        <v>1</v>
      </c>
      <c r="E33" s="2">
        <v>1</v>
      </c>
      <c r="F33" s="2" t="s">
        <v>21</v>
      </c>
      <c r="G33" s="2" t="s">
        <v>101</v>
      </c>
      <c r="H33" s="2">
        <v>3.1810781</v>
      </c>
      <c r="I33" s="2">
        <v>3.9e-6</v>
      </c>
      <c r="J33" s="2">
        <v>13.384</v>
      </c>
      <c r="K33" s="2">
        <v>0.785</v>
      </c>
      <c r="L33" s="2">
        <v>0.0586521219366408</v>
      </c>
      <c r="M33" s="2">
        <v>213.58176</v>
      </c>
      <c r="N33" s="2">
        <v>27.65121</v>
      </c>
      <c r="O33" s="2" t="s">
        <v>101</v>
      </c>
      <c r="P33" s="2">
        <v>0.93</v>
      </c>
      <c r="Q33" s="2">
        <v>0.04</v>
      </c>
      <c r="R33" s="2">
        <v>0.043010752688172</v>
      </c>
      <c r="S33" s="2">
        <v>42530</v>
      </c>
      <c r="T33" s="2"/>
      <c r="U33" s="2">
        <f t="shared" si="0"/>
        <v>12.3030290988252</v>
      </c>
      <c r="V33" s="2">
        <f t="shared" si="1"/>
        <v>12.0730671957186</v>
      </c>
    </row>
    <row r="34" spans="1:22">
      <c r="A34" s="2" t="s">
        <v>102</v>
      </c>
      <c r="B34" s="2" t="str">
        <f>IF(COUNTIF(A34:A3618,A34:A3618)&gt;1,"",A34:A3618)</f>
        <v>HATS-7 b</v>
      </c>
      <c r="C34" s="2" t="s">
        <v>103</v>
      </c>
      <c r="D34" s="2">
        <v>1</v>
      </c>
      <c r="E34" s="2">
        <v>1</v>
      </c>
      <c r="F34" s="2" t="s">
        <v>21</v>
      </c>
      <c r="G34" s="2" t="s">
        <v>25</v>
      </c>
      <c r="H34" s="2">
        <v>3.185315</v>
      </c>
      <c r="I34" s="2">
        <v>5.4e-6</v>
      </c>
      <c r="J34" s="2">
        <v>6.311</v>
      </c>
      <c r="K34" s="2">
        <v>0.516</v>
      </c>
      <c r="L34" s="2">
        <v>0.0817620028521629</v>
      </c>
      <c r="M34" s="2">
        <v>39.09309</v>
      </c>
      <c r="N34" s="2">
        <v>4.44962</v>
      </c>
      <c r="O34" s="2" t="s">
        <v>25</v>
      </c>
      <c r="P34" s="2">
        <v>0.85</v>
      </c>
      <c r="Q34" s="2">
        <v>0.03</v>
      </c>
      <c r="R34" s="2">
        <v>0.0352941176470588</v>
      </c>
      <c r="S34" s="2">
        <v>43545</v>
      </c>
      <c r="T34" s="2"/>
      <c r="U34" s="2">
        <f t="shared" si="0"/>
        <v>5.93926870745834</v>
      </c>
      <c r="V34" s="2">
        <f t="shared" si="1"/>
        <v>5.69353369215486</v>
      </c>
    </row>
    <row r="35" spans="1:22">
      <c r="A35" s="2" t="s">
        <v>104</v>
      </c>
      <c r="B35" s="2" t="str">
        <f>IF(COUNTIF(A35:A3677,A35:A3677)&gt;1,"",A35:A3677)</f>
        <v>XO-3 b</v>
      </c>
      <c r="C35" s="2" t="s">
        <v>105</v>
      </c>
      <c r="D35" s="2">
        <v>1</v>
      </c>
      <c r="E35" s="2">
        <v>1</v>
      </c>
      <c r="F35" s="2" t="s">
        <v>21</v>
      </c>
      <c r="G35" s="2" t="s">
        <v>106</v>
      </c>
      <c r="H35" s="2">
        <v>3.1915426</v>
      </c>
      <c r="I35" s="2">
        <v>0.00014</v>
      </c>
      <c r="J35" s="2">
        <v>21.858</v>
      </c>
      <c r="K35" s="2">
        <v>1.793</v>
      </c>
      <c r="L35" s="2">
        <v>0.0820294628968799</v>
      </c>
      <c r="M35" s="2">
        <v>4211.22639</v>
      </c>
      <c r="N35" s="2">
        <v>203.41018</v>
      </c>
      <c r="O35" s="2" t="s">
        <v>106</v>
      </c>
      <c r="P35" s="2">
        <v>1.41</v>
      </c>
      <c r="Q35" s="2">
        <v>0.08</v>
      </c>
      <c r="R35" s="2">
        <v>0.0567375886524823</v>
      </c>
      <c r="S35" s="2">
        <v>44585</v>
      </c>
      <c r="T35" s="2"/>
      <c r="U35" s="2">
        <f t="shared" si="0"/>
        <v>18.0373823104916</v>
      </c>
      <c r="V35" s="2">
        <f t="shared" si="1"/>
        <v>19.7228866933844</v>
      </c>
    </row>
    <row r="36" spans="1:22">
      <c r="A36" s="2" t="s">
        <v>107</v>
      </c>
      <c r="B36" s="2" t="str">
        <f>IF(COUNTIF(A36:A3475,A36:A3475)&gt;1,"",A36:A3475)</f>
        <v>Kepler-305 e</v>
      </c>
      <c r="C36" s="2" t="s">
        <v>108</v>
      </c>
      <c r="D36" s="2">
        <v>1</v>
      </c>
      <c r="E36" s="2">
        <v>4</v>
      </c>
      <c r="F36" s="2" t="s">
        <v>21</v>
      </c>
      <c r="G36" s="2" t="s">
        <v>46</v>
      </c>
      <c r="H36" s="2">
        <v>3.20539622</v>
      </c>
      <c r="I36" s="2">
        <v>1.401e-5</v>
      </c>
      <c r="J36" s="2">
        <v>1.7</v>
      </c>
      <c r="K36" s="2">
        <v>0.11</v>
      </c>
      <c r="L36" s="2">
        <v>0.0647058823529412</v>
      </c>
      <c r="M36" s="2"/>
      <c r="N36" s="2"/>
      <c r="O36" s="2" t="s">
        <v>46</v>
      </c>
      <c r="P36" s="2">
        <v>0.82</v>
      </c>
      <c r="Q36" s="2">
        <v>0.04</v>
      </c>
      <c r="R36" s="2">
        <v>0.0487804878048781</v>
      </c>
      <c r="S36" s="2">
        <v>42863</v>
      </c>
      <c r="T36" s="2"/>
      <c r="U36" s="2">
        <f t="shared" si="0"/>
        <v>1.61579654291223</v>
      </c>
      <c r="V36" s="2">
        <f t="shared" si="1"/>
        <v>1.5345402218645</v>
      </c>
    </row>
    <row r="37" spans="1:22">
      <c r="A37" s="2" t="s">
        <v>109</v>
      </c>
      <c r="B37" s="2" t="str">
        <f>IF(COUNTIF(A37:A3658,A37:A3658)&gt;1,"",A37:A3658)</f>
        <v>HAT-P-12 b</v>
      </c>
      <c r="C37" s="2" t="s">
        <v>110</v>
      </c>
      <c r="D37" s="2">
        <v>1</v>
      </c>
      <c r="E37" s="2">
        <v>1</v>
      </c>
      <c r="F37" s="2" t="s">
        <v>21</v>
      </c>
      <c r="G37" s="2" t="s">
        <v>111</v>
      </c>
      <c r="H37" s="2">
        <v>3.21305992</v>
      </c>
      <c r="I37" s="2">
        <v>3.5e-7</v>
      </c>
      <c r="J37" s="2">
        <v>10.301</v>
      </c>
      <c r="K37" s="2">
        <v>0.258</v>
      </c>
      <c r="L37" s="2">
        <v>0.0250461120279585</v>
      </c>
      <c r="M37" s="2">
        <v>63.88383</v>
      </c>
      <c r="N37" s="2">
        <v>3.49613</v>
      </c>
      <c r="O37" s="2" t="s">
        <v>111</v>
      </c>
      <c r="P37" s="2">
        <v>0.69</v>
      </c>
      <c r="Q37" s="2">
        <v>0.04</v>
      </c>
      <c r="R37" s="2">
        <v>0.0579710144927536</v>
      </c>
      <c r="S37" s="2">
        <v>43804</v>
      </c>
      <c r="T37" s="2"/>
      <c r="U37" s="2">
        <f t="shared" si="0"/>
        <v>10.2423902202706</v>
      </c>
      <c r="V37" s="2">
        <f t="shared" si="1"/>
        <v>9.30040972053099</v>
      </c>
    </row>
    <row r="38" spans="1:22">
      <c r="A38" s="2" t="s">
        <v>112</v>
      </c>
      <c r="B38" s="2" t="str">
        <f>IF(COUNTIF(A38:A3396,A38:A3396)&gt;1,"",A38:A3396)</f>
        <v>Kepler-4 b</v>
      </c>
      <c r="C38" s="2" t="s">
        <v>113</v>
      </c>
      <c r="D38" s="2">
        <v>1</v>
      </c>
      <c r="E38" s="2">
        <v>1</v>
      </c>
      <c r="F38" s="2" t="s">
        <v>21</v>
      </c>
      <c r="G38" s="2" t="s">
        <v>28</v>
      </c>
      <c r="H38" s="2">
        <v>3.21366863</v>
      </c>
      <c r="I38" s="2">
        <v>1.12e-6</v>
      </c>
      <c r="J38" s="2">
        <v>4.23</v>
      </c>
      <c r="K38" s="2">
        <v>0.14</v>
      </c>
      <c r="L38" s="2">
        <v>0.033096926713948</v>
      </c>
      <c r="M38" s="2"/>
      <c r="N38" s="2"/>
      <c r="O38" s="2" t="s">
        <v>28</v>
      </c>
      <c r="P38" s="2">
        <v>1.11</v>
      </c>
      <c r="Q38" s="2">
        <v>0.07</v>
      </c>
      <c r="R38" s="2">
        <v>0.0630630630630631</v>
      </c>
      <c r="S38" s="2">
        <v>42500</v>
      </c>
      <c r="T38" s="2"/>
      <c r="U38" s="2">
        <f t="shared" si="0"/>
        <v>3.71694805076995</v>
      </c>
      <c r="V38" s="2">
        <f t="shared" si="1"/>
        <v>3.81918297588318</v>
      </c>
    </row>
    <row r="39" spans="1:22">
      <c r="A39" s="2" t="s">
        <v>114</v>
      </c>
      <c r="B39" s="2" t="str">
        <f>IF(COUNTIF(A39:A3637,A39:A3637)&gt;1,"",A39:A3637)</f>
        <v>Kepler-426 b</v>
      </c>
      <c r="C39" s="2" t="s">
        <v>115</v>
      </c>
      <c r="D39" s="2">
        <v>1</v>
      </c>
      <c r="E39" s="2">
        <v>1</v>
      </c>
      <c r="F39" s="2" t="s">
        <v>21</v>
      </c>
      <c r="G39" s="2" t="s">
        <v>25</v>
      </c>
      <c r="H39" s="2">
        <v>3.21751883</v>
      </c>
      <c r="I39" s="2">
        <v>1.9e-7</v>
      </c>
      <c r="J39" s="2">
        <v>12.218</v>
      </c>
      <c r="K39" s="2">
        <v>0.336</v>
      </c>
      <c r="L39" s="2">
        <v>0.0275004092322802</v>
      </c>
      <c r="M39" s="2">
        <v>107.10871</v>
      </c>
      <c r="N39" s="2">
        <v>18.43414</v>
      </c>
      <c r="O39" s="2" t="s">
        <v>25</v>
      </c>
      <c r="P39" s="2">
        <v>0.91</v>
      </c>
      <c r="Q39" s="2">
        <v>0.06</v>
      </c>
      <c r="R39" s="2">
        <v>0.0659340659340659</v>
      </c>
      <c r="S39" s="2">
        <v>43545</v>
      </c>
      <c r="T39" s="2"/>
      <c r="U39" s="2">
        <f t="shared" si="0"/>
        <v>11.3064497664107</v>
      </c>
      <c r="V39" s="2">
        <f t="shared" si="1"/>
        <v>11.0325783293977</v>
      </c>
    </row>
    <row r="40" spans="1:22">
      <c r="A40" s="2" t="s">
        <v>116</v>
      </c>
      <c r="B40" s="2" t="str">
        <f>IF(COUNTIF(A40:A3479,A40:A3479)&gt;1,"",A40:A3479)</f>
        <v>Kepler-245 e</v>
      </c>
      <c r="C40" s="2" t="s">
        <v>117</v>
      </c>
      <c r="D40" s="2">
        <v>1</v>
      </c>
      <c r="E40" s="2">
        <v>4</v>
      </c>
      <c r="F40" s="2" t="s">
        <v>21</v>
      </c>
      <c r="G40" s="2" t="s">
        <v>46</v>
      </c>
      <c r="H40" s="2">
        <v>3.21981478</v>
      </c>
      <c r="I40" s="2">
        <v>5.53e-6</v>
      </c>
      <c r="J40" s="2">
        <v>1.69</v>
      </c>
      <c r="K40" s="2">
        <v>0.11</v>
      </c>
      <c r="L40" s="2">
        <v>0.0650887573964497</v>
      </c>
      <c r="M40" s="2"/>
      <c r="N40" s="2"/>
      <c r="O40" s="2" t="s">
        <v>46</v>
      </c>
      <c r="P40" s="2">
        <v>0.82</v>
      </c>
      <c r="Q40" s="2">
        <v>0.04</v>
      </c>
      <c r="R40" s="2">
        <v>0.0487804878048781</v>
      </c>
      <c r="S40" s="2">
        <v>42863</v>
      </c>
      <c r="T40" s="2"/>
      <c r="U40" s="2">
        <f t="shared" si="0"/>
        <v>1.60694082031442</v>
      </c>
      <c r="V40" s="2">
        <f t="shared" si="1"/>
        <v>1.52612984211735</v>
      </c>
    </row>
    <row r="41" spans="1:22">
      <c r="A41" s="2" t="s">
        <v>118</v>
      </c>
      <c r="B41" s="2" t="str">
        <f>IF(COUNTIF(A41:A3603,A41:A3603)&gt;1,"",A41:A3603)</f>
        <v>K2-199 b</v>
      </c>
      <c r="C41" s="2" t="s">
        <v>119</v>
      </c>
      <c r="D41" s="2">
        <v>1</v>
      </c>
      <c r="E41" s="2">
        <v>2</v>
      </c>
      <c r="F41" s="2" t="s">
        <v>21</v>
      </c>
      <c r="G41" s="2" t="s">
        <v>86</v>
      </c>
      <c r="H41" s="2">
        <v>3.225338</v>
      </c>
      <c r="I41" s="2">
        <v>0.000195</v>
      </c>
      <c r="J41" s="2">
        <v>1.87</v>
      </c>
      <c r="K41" s="2">
        <v>0.14</v>
      </c>
      <c r="L41" s="2">
        <v>0.0748663101604278</v>
      </c>
      <c r="M41" s="2"/>
      <c r="N41" s="2"/>
      <c r="O41" s="2" t="s">
        <v>86</v>
      </c>
      <c r="P41" s="2">
        <v>0.73</v>
      </c>
      <c r="Q41" s="2">
        <v>0.02</v>
      </c>
      <c r="R41" s="2">
        <v>0.0273972602739726</v>
      </c>
      <c r="S41" s="2">
        <v>43399</v>
      </c>
      <c r="T41" s="2"/>
      <c r="U41" s="2">
        <f t="shared" si="0"/>
        <v>1.83294500144742</v>
      </c>
      <c r="V41" s="2">
        <f t="shared" si="1"/>
        <v>1.68893671816851</v>
      </c>
    </row>
    <row r="42" spans="1:22">
      <c r="A42" s="2" t="s">
        <v>120</v>
      </c>
      <c r="B42" s="2" t="str">
        <f>IF(COUNTIF(A42:A3515,A42:A3515)&gt;1,"",A42:A3515)</f>
        <v>Kepler-6 b</v>
      </c>
      <c r="C42" s="2" t="s">
        <v>121</v>
      </c>
      <c r="D42" s="2">
        <v>1</v>
      </c>
      <c r="E42" s="2">
        <v>1</v>
      </c>
      <c r="F42" s="2" t="s">
        <v>21</v>
      </c>
      <c r="G42" s="2" t="s">
        <v>46</v>
      </c>
      <c r="H42" s="2">
        <v>3.23469928</v>
      </c>
      <c r="I42" s="2">
        <v>1.2e-7</v>
      </c>
      <c r="J42" s="2">
        <v>13.06</v>
      </c>
      <c r="K42" s="2">
        <v>0.96</v>
      </c>
      <c r="L42" s="2">
        <v>0.0735068912710567</v>
      </c>
      <c r="M42" s="2"/>
      <c r="N42" s="2"/>
      <c r="O42" s="2" t="s">
        <v>46</v>
      </c>
      <c r="P42" s="2">
        <v>1.05</v>
      </c>
      <c r="Q42" s="2">
        <v>0.09</v>
      </c>
      <c r="R42" s="2">
        <v>0.0857142857142857</v>
      </c>
      <c r="S42" s="2">
        <v>42863</v>
      </c>
      <c r="T42" s="2"/>
      <c r="U42" s="2">
        <f t="shared" si="0"/>
        <v>11.6498145295822</v>
      </c>
      <c r="V42" s="2">
        <f t="shared" si="1"/>
        <v>11.7985389069653</v>
      </c>
    </row>
    <row r="43" spans="1:22">
      <c r="A43" s="2" t="s">
        <v>122</v>
      </c>
      <c r="B43" s="2" t="str">
        <f>IF(COUNTIF(A43:A3682,A43:A3682)&gt;1,"",A43:A3682)</f>
        <v>TOI-178 c</v>
      </c>
      <c r="C43" s="2" t="s">
        <v>123</v>
      </c>
      <c r="D43" s="2">
        <v>1</v>
      </c>
      <c r="E43" s="2">
        <v>6</v>
      </c>
      <c r="F43" s="2" t="s">
        <v>21</v>
      </c>
      <c r="G43" s="2" t="s">
        <v>124</v>
      </c>
      <c r="H43" s="2">
        <v>3.23845</v>
      </c>
      <c r="I43" s="2">
        <v>2e-5</v>
      </c>
      <c r="J43" s="2">
        <v>1.669</v>
      </c>
      <c r="K43" s="2">
        <v>0.114</v>
      </c>
      <c r="L43" s="2">
        <v>0.0683043738765728</v>
      </c>
      <c r="M43" s="2">
        <v>4.77</v>
      </c>
      <c r="N43" s="2">
        <v>0.55</v>
      </c>
      <c r="O43" s="2" t="s">
        <v>124</v>
      </c>
      <c r="P43" s="2">
        <v>0.65</v>
      </c>
      <c r="Q43" s="2">
        <v>0.03</v>
      </c>
      <c r="R43" s="2">
        <v>0.0461538461538461</v>
      </c>
      <c r="S43" s="2">
        <v>44273</v>
      </c>
      <c r="T43" s="2"/>
      <c r="U43" s="2">
        <f t="shared" si="0"/>
        <v>1.68666647048671</v>
      </c>
      <c r="V43" s="2">
        <f t="shared" si="1"/>
        <v>1.50794910668705</v>
      </c>
    </row>
    <row r="44" spans="1:22">
      <c r="A44" s="2" t="s">
        <v>125</v>
      </c>
      <c r="B44" s="2" t="str">
        <f>IF(COUNTIF(A44:A3683,A44:A3683)&gt;1,"",A44:A3683)</f>
        <v>NGTS-17 b</v>
      </c>
      <c r="C44" s="2" t="s">
        <v>126</v>
      </c>
      <c r="D44" s="2">
        <v>1</v>
      </c>
      <c r="E44" s="2">
        <v>1</v>
      </c>
      <c r="F44" s="2" t="s">
        <v>21</v>
      </c>
      <c r="G44" s="2" t="s">
        <v>127</v>
      </c>
      <c r="H44" s="2">
        <v>3.24253</v>
      </c>
      <c r="I44" s="2">
        <v>1e-5</v>
      </c>
      <c r="J44" s="2">
        <v>13.899</v>
      </c>
      <c r="K44" s="2">
        <v>1.233</v>
      </c>
      <c r="L44" s="2">
        <v>0.0887114180876322</v>
      </c>
      <c r="M44" s="2">
        <v>242.8209</v>
      </c>
      <c r="N44" s="2">
        <v>61.97654</v>
      </c>
      <c r="O44" s="2" t="s">
        <v>127</v>
      </c>
      <c r="P44" s="2">
        <v>1.02</v>
      </c>
      <c r="Q44" s="2">
        <v>0.03</v>
      </c>
      <c r="R44" s="2">
        <v>0.0294117647058824</v>
      </c>
      <c r="S44" s="2">
        <v>44309</v>
      </c>
      <c r="T44" s="2"/>
      <c r="U44" s="2">
        <f t="shared" si="0"/>
        <v>12.4947356009126</v>
      </c>
      <c r="V44" s="2">
        <f t="shared" si="1"/>
        <v>12.5592329305786</v>
      </c>
    </row>
    <row r="45" spans="1:22">
      <c r="A45" s="2" t="s">
        <v>128</v>
      </c>
      <c r="B45" s="2" t="str">
        <f>IF(COUNTIF(A45:A3643,A45:A3643)&gt;1,"",A45:A3643)</f>
        <v>KELT-8 b</v>
      </c>
      <c r="C45" s="2" t="s">
        <v>129</v>
      </c>
      <c r="D45" s="2">
        <v>1</v>
      </c>
      <c r="E45" s="2">
        <v>1</v>
      </c>
      <c r="F45" s="2" t="s">
        <v>21</v>
      </c>
      <c r="G45" s="2" t="s">
        <v>25</v>
      </c>
      <c r="H45" s="2">
        <v>3.24406</v>
      </c>
      <c r="I45" s="2">
        <v>0.00016</v>
      </c>
      <c r="J45" s="2">
        <v>20.849</v>
      </c>
      <c r="K45" s="2">
        <v>2.018</v>
      </c>
      <c r="L45" s="2">
        <v>0.0967912130078181</v>
      </c>
      <c r="M45" s="2">
        <v>272.69814</v>
      </c>
      <c r="N45" s="2">
        <v>16.84499</v>
      </c>
      <c r="O45" s="2" t="s">
        <v>25</v>
      </c>
      <c r="P45" s="2">
        <v>1.21</v>
      </c>
      <c r="Q45" s="2">
        <v>0.08</v>
      </c>
      <c r="R45" s="2">
        <v>0.0661157024793388</v>
      </c>
      <c r="S45" s="2">
        <v>43545</v>
      </c>
      <c r="T45" s="2"/>
      <c r="U45" s="2">
        <f t="shared" si="0"/>
        <v>17.9291223988662</v>
      </c>
      <c r="V45" s="2">
        <f t="shared" si="1"/>
        <v>18.8401010732015</v>
      </c>
    </row>
    <row r="46" spans="1:22">
      <c r="A46" s="2" t="s">
        <v>130</v>
      </c>
      <c r="B46" s="2" t="str">
        <f>IF(COUNTIF(A46:A3505,A46:A3505)&gt;1,"",A46:A3505)</f>
        <v>Kepler-389 b</v>
      </c>
      <c r="C46" s="2" t="s">
        <v>131</v>
      </c>
      <c r="D46" s="2">
        <v>1</v>
      </c>
      <c r="E46" s="2">
        <v>2</v>
      </c>
      <c r="F46" s="2" t="s">
        <v>21</v>
      </c>
      <c r="G46" s="2" t="s">
        <v>46</v>
      </c>
      <c r="H46" s="2">
        <v>3.24417541</v>
      </c>
      <c r="I46" s="2">
        <v>1.562e-5</v>
      </c>
      <c r="J46" s="2">
        <v>1.84</v>
      </c>
      <c r="K46" s="2">
        <v>0.08</v>
      </c>
      <c r="L46" s="2">
        <v>0.0434782608695652</v>
      </c>
      <c r="M46" s="2"/>
      <c r="N46" s="2"/>
      <c r="O46" s="2" t="s">
        <v>46</v>
      </c>
      <c r="P46" s="2">
        <v>0.81</v>
      </c>
      <c r="Q46" s="2">
        <v>0.06</v>
      </c>
      <c r="R46" s="2">
        <v>0.0740740740740741</v>
      </c>
      <c r="S46" s="2">
        <v>42863</v>
      </c>
      <c r="T46" s="2"/>
      <c r="U46" s="2">
        <f t="shared" si="0"/>
        <v>1.75635017218553</v>
      </c>
      <c r="V46" s="2">
        <f t="shared" si="1"/>
        <v>1.66271269444777</v>
      </c>
    </row>
    <row r="47" spans="1:22">
      <c r="A47" s="2" t="s">
        <v>132</v>
      </c>
      <c r="B47" s="2" t="str">
        <f>IF(COUNTIF(A47:A3645,A47:A3645)&gt;1,"",A47:A3645)</f>
        <v>Kepler-44 b</v>
      </c>
      <c r="C47" s="2" t="s">
        <v>133</v>
      </c>
      <c r="D47" s="2">
        <v>1</v>
      </c>
      <c r="E47" s="2">
        <v>1</v>
      </c>
      <c r="F47" s="2" t="s">
        <v>21</v>
      </c>
      <c r="G47" s="2" t="s">
        <v>25</v>
      </c>
      <c r="H47" s="2">
        <v>3.2467293</v>
      </c>
      <c r="I47" s="2">
        <v>3e-6</v>
      </c>
      <c r="J47" s="2">
        <v>12.218</v>
      </c>
      <c r="K47" s="2">
        <v>0.785</v>
      </c>
      <c r="L47" s="2">
        <v>0.0642494679980357</v>
      </c>
      <c r="M47" s="2">
        <v>311.79123</v>
      </c>
      <c r="N47" s="2">
        <v>31.783</v>
      </c>
      <c r="O47" s="2" t="s">
        <v>25</v>
      </c>
      <c r="P47" s="2">
        <v>1.12</v>
      </c>
      <c r="Q47" s="2">
        <v>0.08</v>
      </c>
      <c r="R47" s="2">
        <v>0.0714285714285714</v>
      </c>
      <c r="S47" s="2">
        <v>43545</v>
      </c>
      <c r="T47" s="2"/>
      <c r="U47" s="2">
        <f t="shared" si="0"/>
        <v>10.720957691142</v>
      </c>
      <c r="V47" s="2">
        <f t="shared" si="1"/>
        <v>11.0415557101138</v>
      </c>
    </row>
    <row r="48" spans="1:22">
      <c r="A48" s="2" t="s">
        <v>134</v>
      </c>
      <c r="B48" s="2" t="str">
        <f>IF(COUNTIF(A48:A3028,A48:A3028)&gt;1,"",A48:A3028)</f>
        <v>Kepler-537 b</v>
      </c>
      <c r="C48" s="2" t="s">
        <v>135</v>
      </c>
      <c r="D48" s="2">
        <v>1</v>
      </c>
      <c r="E48" s="2">
        <v>1</v>
      </c>
      <c r="F48" s="2" t="s">
        <v>21</v>
      </c>
      <c r="G48" s="2" t="s">
        <v>28</v>
      </c>
      <c r="H48" s="2">
        <v>3.24755522</v>
      </c>
      <c r="I48" s="2">
        <v>5.26e-6</v>
      </c>
      <c r="J48" s="2">
        <v>1.41</v>
      </c>
      <c r="K48" s="2">
        <v>0.06</v>
      </c>
      <c r="L48" s="2">
        <v>0.0425531914893617</v>
      </c>
      <c r="M48" s="2"/>
      <c r="N48" s="2"/>
      <c r="O48" s="2" t="s">
        <v>28</v>
      </c>
      <c r="P48" s="2">
        <v>1.07</v>
      </c>
      <c r="Q48" s="2">
        <v>0.03</v>
      </c>
      <c r="R48" s="2">
        <v>0.0280373831775701</v>
      </c>
      <c r="S48" s="2">
        <v>42500</v>
      </c>
      <c r="T48" s="2"/>
      <c r="U48" s="2">
        <f t="shared" si="0"/>
        <v>1.25204350441744</v>
      </c>
      <c r="V48" s="2">
        <f t="shared" si="1"/>
        <v>1.27426337762666</v>
      </c>
    </row>
    <row r="49" spans="1:22">
      <c r="A49" s="2" t="s">
        <v>136</v>
      </c>
      <c r="B49" s="2" t="str">
        <f>IF(COUNTIF(A49:A3489,A49:A3489)&gt;1,"",A49:A3489)</f>
        <v>Kepler-169 b</v>
      </c>
      <c r="C49" s="2" t="s">
        <v>137</v>
      </c>
      <c r="D49" s="2">
        <v>1</v>
      </c>
      <c r="E49" s="2">
        <v>5</v>
      </c>
      <c r="F49" s="2" t="s">
        <v>21</v>
      </c>
      <c r="G49" s="2" t="s">
        <v>46</v>
      </c>
      <c r="H49" s="2">
        <v>3.25058201</v>
      </c>
      <c r="I49" s="2">
        <v>1.266e-5</v>
      </c>
      <c r="J49" s="2">
        <v>1.19</v>
      </c>
      <c r="K49" s="2">
        <v>0.07</v>
      </c>
      <c r="L49" s="2">
        <v>0.0588235294117647</v>
      </c>
      <c r="M49" s="2"/>
      <c r="N49" s="2"/>
      <c r="O49" s="2" t="s">
        <v>46</v>
      </c>
      <c r="P49" s="2">
        <v>0.81</v>
      </c>
      <c r="Q49" s="2">
        <v>0.04</v>
      </c>
      <c r="R49" s="2">
        <v>0.0493827160493827</v>
      </c>
      <c r="S49" s="2">
        <v>42863</v>
      </c>
      <c r="T49" s="2"/>
      <c r="U49" s="2">
        <f t="shared" si="0"/>
        <v>1.13610208784709</v>
      </c>
      <c r="V49" s="2">
        <f t="shared" si="1"/>
        <v>1.07553231329796</v>
      </c>
    </row>
    <row r="50" spans="1:22">
      <c r="A50" s="2" t="s">
        <v>138</v>
      </c>
      <c r="B50" s="2" t="str">
        <f>IF(COUNTIF(A50:A3014,A50:A3014)&gt;1,"",A50:A3014)</f>
        <v>Kepler-140 b</v>
      </c>
      <c r="C50" s="2" t="s">
        <v>139</v>
      </c>
      <c r="D50" s="2">
        <v>1</v>
      </c>
      <c r="E50" s="2">
        <v>2</v>
      </c>
      <c r="F50" s="2" t="s">
        <v>21</v>
      </c>
      <c r="G50" s="2" t="s">
        <v>28</v>
      </c>
      <c r="H50" s="2">
        <v>3.25427405</v>
      </c>
      <c r="I50" s="2">
        <v>4.52e-6</v>
      </c>
      <c r="J50" s="2">
        <v>1.5</v>
      </c>
      <c r="K50" s="2">
        <v>0.08</v>
      </c>
      <c r="L50" s="2">
        <v>0.0533333333333333</v>
      </c>
      <c r="M50" s="2"/>
      <c r="N50" s="2"/>
      <c r="O50" s="2" t="s">
        <v>28</v>
      </c>
      <c r="P50" s="2">
        <v>1.15</v>
      </c>
      <c r="Q50" s="2">
        <v>0.03</v>
      </c>
      <c r="R50" s="2">
        <v>0.0260869565217391</v>
      </c>
      <c r="S50" s="2">
        <v>42500</v>
      </c>
      <c r="T50" s="2"/>
      <c r="U50" s="2">
        <f t="shared" si="0"/>
        <v>1.30746686573494</v>
      </c>
      <c r="V50" s="2">
        <f t="shared" si="1"/>
        <v>1.35585151316858</v>
      </c>
    </row>
    <row r="51" spans="1:22">
      <c r="A51" s="2" t="s">
        <v>140</v>
      </c>
      <c r="B51" s="2" t="str">
        <f>IF(COUNTIF(A51:A3644,A51:A3644)&gt;1,"",A51:A3644)</f>
        <v>HAT-P-28 b</v>
      </c>
      <c r="C51" s="2" t="s">
        <v>141</v>
      </c>
      <c r="D51" s="2">
        <v>1</v>
      </c>
      <c r="E51" s="2">
        <v>1</v>
      </c>
      <c r="F51" s="2" t="s">
        <v>21</v>
      </c>
      <c r="G51" s="2" t="s">
        <v>25</v>
      </c>
      <c r="H51" s="2">
        <v>3.257215</v>
      </c>
      <c r="I51" s="2">
        <v>7e-6</v>
      </c>
      <c r="J51" s="2">
        <v>13.585</v>
      </c>
      <c r="K51" s="2">
        <v>1.233</v>
      </c>
      <c r="L51" s="2">
        <v>0.0907618697092381</v>
      </c>
      <c r="M51" s="2">
        <v>202.45771</v>
      </c>
      <c r="N51" s="2">
        <v>11.75971</v>
      </c>
      <c r="O51" s="2" t="s">
        <v>25</v>
      </c>
      <c r="P51" s="2">
        <v>1.02</v>
      </c>
      <c r="Q51" s="2">
        <v>0.05</v>
      </c>
      <c r="R51" s="2">
        <v>0.0490196078431373</v>
      </c>
      <c r="S51" s="2">
        <v>43545</v>
      </c>
      <c r="T51" s="2"/>
      <c r="U51" s="2">
        <f t="shared" si="0"/>
        <v>12.2174276661401</v>
      </c>
      <c r="V51" s="2">
        <f t="shared" si="1"/>
        <v>12.280493543244</v>
      </c>
    </row>
    <row r="52" spans="1:22">
      <c r="A52" s="2" t="s">
        <v>142</v>
      </c>
      <c r="B52" s="2" t="str">
        <f>IF(COUNTIF(A52:A3678,A52:A3678)&gt;1,"",A52:A3678)</f>
        <v>K2-324 b</v>
      </c>
      <c r="C52" s="2" t="s">
        <v>143</v>
      </c>
      <c r="D52" s="2">
        <v>1</v>
      </c>
      <c r="E52" s="2">
        <v>1</v>
      </c>
      <c r="F52" s="2" t="s">
        <v>21</v>
      </c>
      <c r="G52" s="2" t="s">
        <v>144</v>
      </c>
      <c r="H52" s="2">
        <v>3.262</v>
      </c>
      <c r="I52" s="2">
        <v>0.001</v>
      </c>
      <c r="J52" s="2">
        <v>2.43</v>
      </c>
      <c r="K52" s="2">
        <v>0.15</v>
      </c>
      <c r="L52" s="2">
        <v>0.0617283950617284</v>
      </c>
      <c r="M52" s="2"/>
      <c r="N52" s="2"/>
      <c r="O52" s="2" t="s">
        <v>144</v>
      </c>
      <c r="P52" s="2">
        <v>0.52</v>
      </c>
      <c r="Q52" s="2">
        <v>0.04</v>
      </c>
      <c r="R52" s="2">
        <v>0.0769230769230769</v>
      </c>
      <c r="S52" s="2">
        <v>44090</v>
      </c>
      <c r="T52" s="2"/>
      <c r="U52" s="2">
        <f t="shared" si="0"/>
        <v>2.60410781184271</v>
      </c>
      <c r="V52" s="2">
        <f t="shared" si="1"/>
        <v>2.19694826336481</v>
      </c>
    </row>
    <row r="53" spans="1:22">
      <c r="A53" s="2" t="s">
        <v>145</v>
      </c>
      <c r="B53" s="2" t="str">
        <f>IF(COUNTIF(A53:A3603,A53:A3603)&gt;1,"",A53:A3603)</f>
        <v>K2-226 b</v>
      </c>
      <c r="C53" s="2" t="s">
        <v>146</v>
      </c>
      <c r="D53" s="2">
        <v>1</v>
      </c>
      <c r="E53" s="2">
        <v>1</v>
      </c>
      <c r="F53" s="2" t="s">
        <v>21</v>
      </c>
      <c r="G53" s="2" t="s">
        <v>147</v>
      </c>
      <c r="H53" s="2">
        <v>3.27108</v>
      </c>
      <c r="I53" s="2">
        <v>0.00049</v>
      </c>
      <c r="J53" s="2">
        <v>1.54</v>
      </c>
      <c r="K53" s="2">
        <v>0.14</v>
      </c>
      <c r="L53" s="2">
        <v>0.0909090909090909</v>
      </c>
      <c r="M53" s="2"/>
      <c r="N53" s="2"/>
      <c r="O53" s="2" t="s">
        <v>147</v>
      </c>
      <c r="P53" s="2">
        <v>0.88</v>
      </c>
      <c r="Q53" s="2">
        <v>0.03</v>
      </c>
      <c r="R53" s="2">
        <v>0.0340909090909091</v>
      </c>
      <c r="S53" s="2">
        <v>43293</v>
      </c>
      <c r="T53" s="2"/>
      <c r="U53" s="2">
        <f t="shared" si="0"/>
        <v>1.43971798859281</v>
      </c>
      <c r="V53" s="2">
        <f t="shared" si="1"/>
        <v>1.39265302151737</v>
      </c>
    </row>
    <row r="54" spans="1:22">
      <c r="A54" s="2" t="s">
        <v>148</v>
      </c>
      <c r="B54" s="2" t="str">
        <f>IF(COUNTIF(A54:A3498,A54:A3498)&gt;1,"",A54:A3498)</f>
        <v>Kepler-1049 b</v>
      </c>
      <c r="C54" s="2" t="s">
        <v>149</v>
      </c>
      <c r="D54" s="2">
        <v>1</v>
      </c>
      <c r="E54" s="2">
        <v>1</v>
      </c>
      <c r="F54" s="2" t="s">
        <v>21</v>
      </c>
      <c r="G54" s="2" t="s">
        <v>46</v>
      </c>
      <c r="H54" s="2">
        <v>3.27344784</v>
      </c>
      <c r="I54" s="2">
        <v>6.18e-6</v>
      </c>
      <c r="J54" s="2">
        <v>0.81</v>
      </c>
      <c r="K54" s="2">
        <v>0.07</v>
      </c>
      <c r="L54" s="2">
        <v>0.0864197530864198</v>
      </c>
      <c r="M54" s="2"/>
      <c r="N54" s="2"/>
      <c r="O54" s="2" t="s">
        <v>46</v>
      </c>
      <c r="P54" s="2">
        <v>0.53</v>
      </c>
      <c r="Q54" s="2">
        <v>0.03</v>
      </c>
      <c r="R54" s="2">
        <v>0.0566037735849057</v>
      </c>
      <c r="S54" s="2">
        <v>42863</v>
      </c>
      <c r="T54" s="2"/>
      <c r="U54" s="2">
        <f t="shared" si="0"/>
        <v>0.864019971292216</v>
      </c>
      <c r="V54" s="2">
        <f t="shared" si="1"/>
        <v>0.732547021954262</v>
      </c>
    </row>
    <row r="55" spans="1:22">
      <c r="A55" s="2" t="s">
        <v>150</v>
      </c>
      <c r="B55" s="2" t="str">
        <f>IF(COUNTIF(A55:A3694,A55:A3694)&gt;1,"",A55:A3694)</f>
        <v>NGTS-15 b</v>
      </c>
      <c r="C55" s="2" t="s">
        <v>151</v>
      </c>
      <c r="D55" s="2">
        <v>1</v>
      </c>
      <c r="E55" s="2">
        <v>1</v>
      </c>
      <c r="F55" s="2" t="s">
        <v>21</v>
      </c>
      <c r="G55" s="2" t="s">
        <v>127</v>
      </c>
      <c r="H55" s="2">
        <v>3.27623</v>
      </c>
      <c r="I55" s="2">
        <v>1e-5</v>
      </c>
      <c r="J55" s="2">
        <v>12.33</v>
      </c>
      <c r="K55" s="2">
        <v>1.121</v>
      </c>
      <c r="L55" s="2">
        <v>0.0909164639091646</v>
      </c>
      <c r="M55" s="2">
        <v>238.68913</v>
      </c>
      <c r="N55" s="2">
        <v>32.4185</v>
      </c>
      <c r="O55" s="2" t="s">
        <v>127</v>
      </c>
      <c r="P55" s="2">
        <v>0.99</v>
      </c>
      <c r="Q55" s="2">
        <v>0.03</v>
      </c>
      <c r="R55" s="2">
        <v>0.0303030303030303</v>
      </c>
      <c r="S55" s="2">
        <v>44309</v>
      </c>
      <c r="T55" s="2"/>
      <c r="U55" s="2">
        <f t="shared" si="0"/>
        <v>11.1810250495174</v>
      </c>
      <c r="V55" s="2">
        <f t="shared" si="1"/>
        <v>11.1518461947656</v>
      </c>
    </row>
    <row r="56" spans="1:22">
      <c r="A56" s="2" t="s">
        <v>152</v>
      </c>
      <c r="B56" s="2" t="str">
        <f>IF(COUNTIF(A56:A3628,A56:A3628)&gt;1,"",A56:A3628)</f>
        <v>HATS-62 b</v>
      </c>
      <c r="C56" s="2" t="s">
        <v>153</v>
      </c>
      <c r="D56" s="2">
        <v>1</v>
      </c>
      <c r="E56" s="2">
        <v>1</v>
      </c>
      <c r="F56" s="2" t="s">
        <v>21</v>
      </c>
      <c r="G56" s="2" t="s">
        <v>35</v>
      </c>
      <c r="H56" s="2">
        <v>3.2768837</v>
      </c>
      <c r="I56" s="2">
        <v>3.3e-6</v>
      </c>
      <c r="J56" s="2">
        <v>11.825</v>
      </c>
      <c r="K56" s="2">
        <v>0.28</v>
      </c>
      <c r="L56" s="2">
        <v>0.0236786469344609</v>
      </c>
      <c r="M56" s="2">
        <v>56.89157</v>
      </c>
      <c r="N56" s="2"/>
      <c r="O56" s="2" t="s">
        <v>35</v>
      </c>
      <c r="P56" s="2">
        <v>0.9</v>
      </c>
      <c r="Q56" s="2">
        <v>0.01</v>
      </c>
      <c r="R56" s="2">
        <v>0.0111111111111111</v>
      </c>
      <c r="S56" s="2">
        <v>43482</v>
      </c>
      <c r="T56" s="2"/>
      <c r="U56" s="2">
        <f t="shared" si="0"/>
        <v>10.9923257388684</v>
      </c>
      <c r="V56" s="2">
        <f t="shared" si="1"/>
        <v>10.695291898469</v>
      </c>
    </row>
    <row r="57" spans="1:22">
      <c r="A57" s="2" t="s">
        <v>154</v>
      </c>
      <c r="B57" s="2" t="str">
        <f>IF(COUNTIF(A57:A3618,A57:A3618)&gt;1,"",A57:A3618)</f>
        <v>K2-275 b</v>
      </c>
      <c r="C57" s="2" t="s">
        <v>155</v>
      </c>
      <c r="D57" s="2">
        <v>1</v>
      </c>
      <c r="E57" s="2">
        <v>2</v>
      </c>
      <c r="F57" s="2" t="s">
        <v>21</v>
      </c>
      <c r="G57" s="2" t="s">
        <v>86</v>
      </c>
      <c r="H57" s="2">
        <v>3.280961</v>
      </c>
      <c r="I57" s="2">
        <v>0.000112</v>
      </c>
      <c r="J57" s="2">
        <v>2.24</v>
      </c>
      <c r="K57" s="2">
        <v>0.12</v>
      </c>
      <c r="L57" s="2">
        <v>0.0535714285714286</v>
      </c>
      <c r="M57" s="2"/>
      <c r="N57" s="2"/>
      <c r="O57" s="2" t="s">
        <v>86</v>
      </c>
      <c r="P57" s="2">
        <v>0.79</v>
      </c>
      <c r="Q57" s="2">
        <v>0.02</v>
      </c>
      <c r="R57" s="2">
        <v>0.0253164556962025</v>
      </c>
      <c r="S57" s="2">
        <v>43399</v>
      </c>
      <c r="T57" s="2"/>
      <c r="U57" s="2">
        <f t="shared" si="0"/>
        <v>2.154294490313</v>
      </c>
      <c r="V57" s="2">
        <f t="shared" si="1"/>
        <v>2.02622707612131</v>
      </c>
    </row>
    <row r="58" spans="1:22">
      <c r="A58" s="2" t="s">
        <v>156</v>
      </c>
      <c r="B58" s="2" t="str">
        <f>IF(COUNTIF(A58:A3222,A58:A3222)&gt;1,"",A58:A3222)</f>
        <v>Kepler-1032 b</v>
      </c>
      <c r="C58" s="2" t="s">
        <v>157</v>
      </c>
      <c r="D58" s="2">
        <v>1</v>
      </c>
      <c r="E58" s="2">
        <v>1</v>
      </c>
      <c r="F58" s="2" t="s">
        <v>21</v>
      </c>
      <c r="G58" s="2" t="s">
        <v>28</v>
      </c>
      <c r="H58" s="2">
        <v>3.29011795</v>
      </c>
      <c r="I58" s="2">
        <v>5.05e-6</v>
      </c>
      <c r="J58" s="2">
        <v>1.87</v>
      </c>
      <c r="K58" s="2">
        <v>0.1</v>
      </c>
      <c r="L58" s="2">
        <v>0.053475935828877</v>
      </c>
      <c r="M58" s="2"/>
      <c r="N58" s="2"/>
      <c r="O58" s="2" t="s">
        <v>28</v>
      </c>
      <c r="P58" s="2">
        <v>0.77</v>
      </c>
      <c r="Q58" s="2">
        <v>0.03</v>
      </c>
      <c r="R58" s="2">
        <v>0.038961038961039</v>
      </c>
      <c r="S58" s="2">
        <v>42500</v>
      </c>
      <c r="T58" s="2"/>
      <c r="U58" s="2">
        <f t="shared" si="0"/>
        <v>1.81093578242403</v>
      </c>
      <c r="V58" s="2">
        <f t="shared" si="1"/>
        <v>1.6919621312318</v>
      </c>
    </row>
    <row r="59" spans="1:22">
      <c r="A59" s="2" t="s">
        <v>158</v>
      </c>
      <c r="B59" s="2" t="str">
        <f>IF(COUNTIF(A59:A3410,A59:A3410)&gt;1,"",A59:A3410)</f>
        <v>Kepler-1624 b</v>
      </c>
      <c r="C59" s="2" t="s">
        <v>159</v>
      </c>
      <c r="D59" s="2">
        <v>1</v>
      </c>
      <c r="E59" s="2">
        <v>1</v>
      </c>
      <c r="F59" s="2" t="s">
        <v>21</v>
      </c>
      <c r="G59" s="2" t="s">
        <v>28</v>
      </c>
      <c r="H59" s="2">
        <v>3.29030452</v>
      </c>
      <c r="I59" s="2">
        <v>4.56e-6</v>
      </c>
      <c r="J59" s="2">
        <v>5.7</v>
      </c>
      <c r="K59" s="2">
        <v>0.39</v>
      </c>
      <c r="L59" s="2">
        <v>0.068421052631579</v>
      </c>
      <c r="M59" s="2"/>
      <c r="N59" s="2"/>
      <c r="O59" s="2" t="s">
        <v>28</v>
      </c>
      <c r="P59" s="2">
        <v>0.5</v>
      </c>
      <c r="Q59" s="2">
        <v>0.03</v>
      </c>
      <c r="R59" s="2">
        <v>0.06</v>
      </c>
      <c r="S59" s="2">
        <v>42500</v>
      </c>
      <c r="T59" s="2"/>
      <c r="U59" s="2">
        <f t="shared" si="0"/>
        <v>6.17580966770985</v>
      </c>
      <c r="V59" s="2">
        <f t="shared" si="1"/>
        <v>5.15734404619342</v>
      </c>
    </row>
    <row r="60" spans="1:22">
      <c r="A60" s="2" t="s">
        <v>160</v>
      </c>
      <c r="B60" s="2" t="str">
        <f>IF(COUNTIF(A60:A3490,A60:A3490)&gt;1,"",A60:A3490)</f>
        <v>Kepler-304 b</v>
      </c>
      <c r="C60" s="2" t="s">
        <v>161</v>
      </c>
      <c r="D60" s="2">
        <v>1</v>
      </c>
      <c r="E60" s="2">
        <v>4</v>
      </c>
      <c r="F60" s="2" t="s">
        <v>21</v>
      </c>
      <c r="G60" s="2" t="s">
        <v>46</v>
      </c>
      <c r="H60" s="2">
        <v>3.29570102</v>
      </c>
      <c r="I60" s="2">
        <v>1.92e-6</v>
      </c>
      <c r="J60" s="2">
        <v>2.81</v>
      </c>
      <c r="K60" s="2">
        <v>0.2</v>
      </c>
      <c r="L60" s="2">
        <v>0.0711743772241993</v>
      </c>
      <c r="M60" s="2"/>
      <c r="N60" s="2"/>
      <c r="O60" s="2" t="s">
        <v>46</v>
      </c>
      <c r="P60" s="2">
        <v>0.76</v>
      </c>
      <c r="Q60" s="2">
        <v>0.03</v>
      </c>
      <c r="R60" s="2">
        <v>0.0394736842105263</v>
      </c>
      <c r="S60" s="2">
        <v>42863</v>
      </c>
      <c r="T60" s="2"/>
      <c r="U60" s="2">
        <f t="shared" si="0"/>
        <v>2.73092698273547</v>
      </c>
      <c r="V60" s="2">
        <f t="shared" si="1"/>
        <v>2.5428551532039</v>
      </c>
    </row>
    <row r="61" spans="1:22">
      <c r="A61" s="2" t="s">
        <v>162</v>
      </c>
      <c r="B61" s="2" t="str">
        <f>IF(COUNTIF(A61:A3485,A61:A3485)&gt;1,"",A61:A3485)</f>
        <v>WASP-53 b</v>
      </c>
      <c r="C61" s="2" t="s">
        <v>163</v>
      </c>
      <c r="D61" s="2">
        <v>1</v>
      </c>
      <c r="E61" s="2">
        <v>2</v>
      </c>
      <c r="F61" s="2" t="s">
        <v>21</v>
      </c>
      <c r="G61" s="2" t="s">
        <v>164</v>
      </c>
      <c r="H61" s="2">
        <v>3.3098443</v>
      </c>
      <c r="I61" s="2">
        <v>2e-6</v>
      </c>
      <c r="J61" s="2">
        <v>12.038</v>
      </c>
      <c r="K61" s="2">
        <v>0.415</v>
      </c>
      <c r="L61" s="2">
        <v>0.0344741651437116</v>
      </c>
      <c r="M61" s="2">
        <v>677.61356</v>
      </c>
      <c r="N61" s="2">
        <v>29.24036</v>
      </c>
      <c r="O61" s="2" t="s">
        <v>164</v>
      </c>
      <c r="P61" s="2">
        <v>0.84</v>
      </c>
      <c r="Q61" s="2">
        <v>0.05</v>
      </c>
      <c r="R61" s="2">
        <v>0.0595238095238095</v>
      </c>
      <c r="S61" s="2">
        <v>42768</v>
      </c>
      <c r="T61" s="2"/>
      <c r="U61" s="2">
        <f t="shared" si="0"/>
        <v>11.4031386630247</v>
      </c>
      <c r="V61" s="2">
        <f t="shared" si="1"/>
        <v>10.8977544926857</v>
      </c>
    </row>
    <row r="62" spans="1:22">
      <c r="A62" s="2" t="s">
        <v>165</v>
      </c>
      <c r="B62" s="2" t="str">
        <f>IF(COUNTIF(A62:A3481,A62:A3481)&gt;1,"",A62:A3481)</f>
        <v>WASP-141 b</v>
      </c>
      <c r="C62" s="2" t="s">
        <v>166</v>
      </c>
      <c r="D62" s="2">
        <v>1</v>
      </c>
      <c r="E62" s="2">
        <v>1</v>
      </c>
      <c r="F62" s="2" t="s">
        <v>21</v>
      </c>
      <c r="G62" s="2" t="s">
        <v>167</v>
      </c>
      <c r="H62" s="2">
        <v>3.310651</v>
      </c>
      <c r="I62" s="2">
        <v>5e-6</v>
      </c>
      <c r="J62" s="2">
        <v>13.563</v>
      </c>
      <c r="K62" s="2">
        <v>0.897</v>
      </c>
      <c r="L62" s="2">
        <v>0.0661358106613581</v>
      </c>
      <c r="M62" s="2">
        <v>854.9627</v>
      </c>
      <c r="N62" s="2">
        <v>47.6745</v>
      </c>
      <c r="O62" s="2" t="s">
        <v>167</v>
      </c>
      <c r="P62" s="2">
        <v>1.25</v>
      </c>
      <c r="Q62" s="2">
        <v>0.06</v>
      </c>
      <c r="R62" s="2">
        <v>0.048</v>
      </c>
      <c r="S62" s="2">
        <v>42705</v>
      </c>
      <c r="T62" s="2"/>
      <c r="U62" s="2">
        <f t="shared" si="0"/>
        <v>11.5864759488207</v>
      </c>
      <c r="V62" s="2">
        <f t="shared" si="1"/>
        <v>12.27857501451</v>
      </c>
    </row>
    <row r="63" spans="1:22">
      <c r="A63" s="2" t="s">
        <v>168</v>
      </c>
      <c r="B63" s="2" t="str">
        <f>IF(COUNTIF(A63:A3656,A63:A3656)&gt;1,"",A63:A3656)</f>
        <v>Kepler-424 b</v>
      </c>
      <c r="C63" s="2" t="s">
        <v>169</v>
      </c>
      <c r="D63" s="2">
        <v>1</v>
      </c>
      <c r="E63" s="2">
        <v>2</v>
      </c>
      <c r="F63" s="2" t="s">
        <v>21</v>
      </c>
      <c r="G63" s="2" t="s">
        <v>25</v>
      </c>
      <c r="H63" s="2">
        <v>3.3118644</v>
      </c>
      <c r="I63" s="2">
        <v>3.9e-6</v>
      </c>
      <c r="J63" s="2">
        <v>9.976</v>
      </c>
      <c r="K63" s="2">
        <v>0.897</v>
      </c>
      <c r="L63" s="2">
        <v>0.089915797914996</v>
      </c>
      <c r="M63" s="2">
        <v>341.98508</v>
      </c>
      <c r="N63" s="2">
        <v>30.51168</v>
      </c>
      <c r="O63" s="2" t="s">
        <v>25</v>
      </c>
      <c r="P63" s="2">
        <v>1.01</v>
      </c>
      <c r="Q63" s="2">
        <v>0.05</v>
      </c>
      <c r="R63" s="2">
        <v>0.0495049504950495</v>
      </c>
      <c r="S63" s="2">
        <v>43545</v>
      </c>
      <c r="T63" s="2"/>
      <c r="U63" s="2">
        <f t="shared" si="0"/>
        <v>9.00822888734331</v>
      </c>
      <c r="V63" s="2">
        <f t="shared" si="1"/>
        <v>9.03156412249423</v>
      </c>
    </row>
    <row r="64" spans="1:22">
      <c r="A64" s="2" t="s">
        <v>170</v>
      </c>
      <c r="B64" s="2" t="str">
        <f>IF(COUNTIF(A64:A3654,A64:A3654)&gt;1,"",A64:A3654)</f>
        <v>HATS-10 b</v>
      </c>
      <c r="C64" s="2" t="s">
        <v>171</v>
      </c>
      <c r="D64" s="2">
        <v>1</v>
      </c>
      <c r="E64" s="2">
        <v>1</v>
      </c>
      <c r="F64" s="2" t="s">
        <v>21</v>
      </c>
      <c r="G64" s="2" t="s">
        <v>25</v>
      </c>
      <c r="H64" s="2">
        <v>3.312846</v>
      </c>
      <c r="I64" s="2">
        <v>5.8e-6</v>
      </c>
      <c r="J64" s="2">
        <v>10.862</v>
      </c>
      <c r="K64" s="2">
        <v>0.684</v>
      </c>
      <c r="L64" s="2">
        <v>0.0629718283925612</v>
      </c>
      <c r="M64" s="2">
        <v>185.93055</v>
      </c>
      <c r="N64" s="2">
        <v>30.82951</v>
      </c>
      <c r="O64" s="2" t="s">
        <v>25</v>
      </c>
      <c r="P64" s="2">
        <v>1.1</v>
      </c>
      <c r="Q64" s="2">
        <v>0.05</v>
      </c>
      <c r="R64" s="2">
        <v>0.0454545454545455</v>
      </c>
      <c r="S64" s="2">
        <v>43545</v>
      </c>
      <c r="T64" s="2"/>
      <c r="U64" s="2">
        <f t="shared" si="0"/>
        <v>9.59325111099899</v>
      </c>
      <c r="V64" s="2">
        <f t="shared" si="1"/>
        <v>9.83394807401439</v>
      </c>
    </row>
    <row r="65" spans="1:22">
      <c r="A65" s="2" t="s">
        <v>172</v>
      </c>
      <c r="B65" s="2" t="str">
        <f>IF(COUNTIF(A65:A3631,A65:A3631)&gt;1,"",A65:A3631)</f>
        <v>K2-107 b</v>
      </c>
      <c r="C65" s="2" t="s">
        <v>173</v>
      </c>
      <c r="D65" s="2">
        <v>1</v>
      </c>
      <c r="E65" s="2">
        <v>1</v>
      </c>
      <c r="F65" s="2" t="s">
        <v>21</v>
      </c>
      <c r="G65" s="2" t="s">
        <v>86</v>
      </c>
      <c r="H65" s="2">
        <v>3.313959</v>
      </c>
      <c r="I65" s="2">
        <v>2.4e-5</v>
      </c>
      <c r="J65" s="2">
        <v>15.98</v>
      </c>
      <c r="K65" s="2">
        <v>0.55</v>
      </c>
      <c r="L65" s="2">
        <v>0.0344180225281602</v>
      </c>
      <c r="M65" s="2"/>
      <c r="N65" s="2"/>
      <c r="O65" s="2" t="s">
        <v>86</v>
      </c>
      <c r="P65" s="2">
        <v>1.3</v>
      </c>
      <c r="Q65" s="2">
        <v>0.05</v>
      </c>
      <c r="R65" s="2">
        <v>0.0384615384615385</v>
      </c>
      <c r="S65" s="2">
        <v>43399</v>
      </c>
      <c r="T65" s="2"/>
      <c r="U65" s="2">
        <f t="shared" si="0"/>
        <v>13.5139636112064</v>
      </c>
      <c r="V65" s="2">
        <f t="shared" si="1"/>
        <v>14.4679838989228</v>
      </c>
    </row>
    <row r="66" spans="1:22">
      <c r="A66" s="2" t="s">
        <v>174</v>
      </c>
      <c r="B66" s="2" t="str">
        <f>IF(COUNTIF(A66:A2657,A66:A2657)&gt;1,"",A66:A2657)</f>
        <v>HATS-6 b</v>
      </c>
      <c r="C66" s="2" t="s">
        <v>175</v>
      </c>
      <c r="D66" s="2">
        <v>1</v>
      </c>
      <c r="E66" s="2">
        <v>1</v>
      </c>
      <c r="F66" s="2" t="s">
        <v>21</v>
      </c>
      <c r="G66" s="2" t="s">
        <v>176</v>
      </c>
      <c r="H66" s="2">
        <v>3.3252725</v>
      </c>
      <c r="I66" s="2">
        <v>2.1e-6</v>
      </c>
      <c r="J66" s="2">
        <v>11.187</v>
      </c>
      <c r="K66" s="2">
        <v>0.213</v>
      </c>
      <c r="L66" s="2">
        <v>0.0190399570930544</v>
      </c>
      <c r="M66" s="2">
        <v>101.38777</v>
      </c>
      <c r="N66" s="2">
        <v>22.2481</v>
      </c>
      <c r="O66" s="2" t="s">
        <v>176</v>
      </c>
      <c r="P66" s="2">
        <v>0.57</v>
      </c>
      <c r="Q66" s="2">
        <v>0.02</v>
      </c>
      <c r="R66" s="2">
        <v>0.0350877192982456</v>
      </c>
      <c r="S66" s="2">
        <v>42138</v>
      </c>
      <c r="T66" s="2"/>
      <c r="U66" s="2">
        <f t="shared" ref="U66:U129" si="3">J66:J1278*((H66:H1278/10)^0.09)*((P66:P1278)^-0.26)</f>
        <v>11.7260199105368</v>
      </c>
      <c r="V66" s="2">
        <f t="shared" ref="V66:V129" si="4">J66:J1278*((H66:H1278/10)^0.09)</f>
        <v>10.1316012697057</v>
      </c>
    </row>
    <row r="67" spans="1:22">
      <c r="A67" s="2" t="s">
        <v>177</v>
      </c>
      <c r="B67" s="2" t="str">
        <f>IF(COUNTIF(A67:A3559,A67:A3559)&gt;1,"",A67:A3559)</f>
        <v>WASP-153 b</v>
      </c>
      <c r="C67" s="2" t="s">
        <v>178</v>
      </c>
      <c r="D67" s="2">
        <v>1</v>
      </c>
      <c r="E67" s="2">
        <v>1</v>
      </c>
      <c r="F67" s="2" t="s">
        <v>21</v>
      </c>
      <c r="G67" s="2" t="s">
        <v>179</v>
      </c>
      <c r="H67" s="2">
        <v>3.332609</v>
      </c>
      <c r="I67" s="2">
        <v>2e-6</v>
      </c>
      <c r="J67" s="2">
        <v>17.374</v>
      </c>
      <c r="K67" s="2">
        <v>1.121</v>
      </c>
      <c r="L67" s="2">
        <v>0.0645216990905951</v>
      </c>
      <c r="M67" s="2">
        <v>123.9537</v>
      </c>
      <c r="N67" s="2">
        <v>6.3566</v>
      </c>
      <c r="O67" s="2" t="s">
        <v>179</v>
      </c>
      <c r="P67" s="2">
        <v>1.34</v>
      </c>
      <c r="Q67" s="2">
        <v>0.09</v>
      </c>
      <c r="R67" s="2">
        <v>0.0671641791044776</v>
      </c>
      <c r="S67" s="2">
        <v>43034</v>
      </c>
      <c r="T67" s="2"/>
      <c r="U67" s="2">
        <f t="shared" si="3"/>
        <v>14.5848901430201</v>
      </c>
      <c r="V67" s="2">
        <f t="shared" si="4"/>
        <v>15.7380314857833</v>
      </c>
    </row>
    <row r="68" spans="1:22">
      <c r="A68" s="2" t="s">
        <v>180</v>
      </c>
      <c r="B68" s="2" t="str">
        <f>IF(COUNTIF(A68:A3710,A68:A3710)&gt;1,"",A68:A3710)</f>
        <v>HAT-P-43 b</v>
      </c>
      <c r="C68" s="2" t="s">
        <v>181</v>
      </c>
      <c r="D68" s="2">
        <v>1</v>
      </c>
      <c r="E68" s="2">
        <v>1</v>
      </c>
      <c r="F68" s="2" t="s">
        <v>21</v>
      </c>
      <c r="G68" s="2" t="s">
        <v>182</v>
      </c>
      <c r="H68" s="2">
        <v>3.3326414</v>
      </c>
      <c r="I68" s="2">
        <v>1.51e-5</v>
      </c>
      <c r="J68" s="2">
        <v>13.63</v>
      </c>
      <c r="K68" s="2">
        <v>0.64</v>
      </c>
      <c r="L68" s="2">
        <v>0.0469552457813646</v>
      </c>
      <c r="M68" s="2"/>
      <c r="N68" s="2"/>
      <c r="O68" s="2" t="s">
        <v>182</v>
      </c>
      <c r="P68" s="2">
        <v>1.03</v>
      </c>
      <c r="Q68" s="2">
        <v>0.04</v>
      </c>
      <c r="R68" s="2">
        <v>0.0388349514563107</v>
      </c>
      <c r="S68" s="2">
        <v>44459</v>
      </c>
      <c r="T68" s="2"/>
      <c r="U68" s="2">
        <f t="shared" si="3"/>
        <v>12.252060991045</v>
      </c>
      <c r="V68" s="2">
        <f t="shared" si="4"/>
        <v>12.3465843699768</v>
      </c>
    </row>
    <row r="69" spans="1:22">
      <c r="A69" s="2" t="s">
        <v>183</v>
      </c>
      <c r="B69" s="2" t="str">
        <f>IF(COUNTIF(A69:A3639,A69:A3639)&gt;1,"",A69:A3639)</f>
        <v>K2-278 b</v>
      </c>
      <c r="C69" s="2" t="s">
        <v>184</v>
      </c>
      <c r="D69" s="2">
        <v>1</v>
      </c>
      <c r="E69" s="2">
        <v>1</v>
      </c>
      <c r="F69" s="2" t="s">
        <v>21</v>
      </c>
      <c r="G69" s="2" t="s">
        <v>86</v>
      </c>
      <c r="H69" s="2">
        <v>3.334966</v>
      </c>
      <c r="I69" s="2">
        <v>0.000701</v>
      </c>
      <c r="J69" s="2">
        <v>2.98</v>
      </c>
      <c r="K69" s="2">
        <v>0.23</v>
      </c>
      <c r="L69" s="2">
        <v>0.0771812080536913</v>
      </c>
      <c r="M69" s="2"/>
      <c r="N69" s="2"/>
      <c r="O69" s="2" t="s">
        <v>86</v>
      </c>
      <c r="P69" s="2">
        <v>1.4</v>
      </c>
      <c r="Q69" s="2">
        <v>0.08</v>
      </c>
      <c r="R69" s="2">
        <v>0.0571428571428571</v>
      </c>
      <c r="S69" s="2">
        <v>43399</v>
      </c>
      <c r="T69" s="2"/>
      <c r="U69" s="2">
        <f t="shared" si="3"/>
        <v>2.47343898578499</v>
      </c>
      <c r="V69" s="2">
        <f t="shared" si="4"/>
        <v>2.69956936472944</v>
      </c>
    </row>
    <row r="70" spans="1:22">
      <c r="A70" s="2" t="s">
        <v>185</v>
      </c>
      <c r="B70" s="2" t="str">
        <f>IF(COUNTIF(A70:A3332,A70:A3332)&gt;1,"",A70:A3332)</f>
        <v>Kepler-247 b</v>
      </c>
      <c r="C70" s="2" t="s">
        <v>186</v>
      </c>
      <c r="D70" s="2">
        <v>1</v>
      </c>
      <c r="E70" s="2">
        <v>3</v>
      </c>
      <c r="F70" s="2" t="s">
        <v>21</v>
      </c>
      <c r="G70" s="2" t="s">
        <v>28</v>
      </c>
      <c r="H70" s="2">
        <v>3.3361251</v>
      </c>
      <c r="I70" s="2">
        <v>6.29e-6</v>
      </c>
      <c r="J70" s="2">
        <v>1.66</v>
      </c>
      <c r="K70" s="2">
        <v>0.11</v>
      </c>
      <c r="L70" s="2">
        <v>0.0662650602409639</v>
      </c>
      <c r="M70" s="2"/>
      <c r="N70" s="2"/>
      <c r="O70" s="2" t="s">
        <v>28</v>
      </c>
      <c r="P70" s="2">
        <v>0.84</v>
      </c>
      <c r="Q70" s="2">
        <v>0.04</v>
      </c>
      <c r="R70" s="2">
        <v>0.0476190476190476</v>
      </c>
      <c r="S70" s="2">
        <v>42500</v>
      </c>
      <c r="T70" s="2"/>
      <c r="U70" s="2">
        <f t="shared" si="3"/>
        <v>1.57357440576988</v>
      </c>
      <c r="V70" s="2">
        <f t="shared" si="4"/>
        <v>1.5038339931495</v>
      </c>
    </row>
    <row r="71" s="1" customFormat="1" spans="1:22">
      <c r="A71" s="3" t="s">
        <v>187</v>
      </c>
      <c r="B71" s="3" t="str">
        <f>IF(COUNTIF(A71:A3486,A71:A3486)&gt;1,"",A71:A3486)</f>
        <v>GJ 3470 b</v>
      </c>
      <c r="C71" s="3" t="s">
        <v>188</v>
      </c>
      <c r="D71" s="2">
        <v>1</v>
      </c>
      <c r="E71" s="2">
        <v>1</v>
      </c>
      <c r="F71" s="2" t="s">
        <v>58</v>
      </c>
      <c r="G71" s="2" t="s">
        <v>189</v>
      </c>
      <c r="H71" s="2">
        <v>3.3366496</v>
      </c>
      <c r="I71" s="2">
        <v>3.9e-6</v>
      </c>
      <c r="J71" s="2">
        <v>4.57</v>
      </c>
      <c r="K71" s="2">
        <v>0.18</v>
      </c>
      <c r="L71" s="2">
        <v>0.0393873085339168</v>
      </c>
      <c r="M71" s="2">
        <v>13.9</v>
      </c>
      <c r="N71" s="2">
        <v>1.5</v>
      </c>
      <c r="O71" s="2" t="s">
        <v>189</v>
      </c>
      <c r="P71" s="2">
        <v>0.54</v>
      </c>
      <c r="Q71" s="2">
        <v>0.05</v>
      </c>
      <c r="R71" s="2">
        <v>0.0925925925925926</v>
      </c>
      <c r="S71" s="2">
        <v>42642</v>
      </c>
      <c r="T71" s="2"/>
      <c r="U71" s="2">
        <f t="shared" si="3"/>
        <v>4.8595021279946</v>
      </c>
      <c r="V71" s="2">
        <f t="shared" si="4"/>
        <v>4.14013167801456</v>
      </c>
    </row>
    <row r="72" spans="1:22">
      <c r="A72" s="2" t="s">
        <v>190</v>
      </c>
      <c r="B72" s="2" t="str">
        <f>IF(COUNTIF(A72:A3570,A72:A3570)&gt;1,"",A72:A3570)</f>
        <v>Kepler-235 b</v>
      </c>
      <c r="C72" s="2" t="s">
        <v>191</v>
      </c>
      <c r="D72" s="2">
        <v>1</v>
      </c>
      <c r="E72" s="2">
        <v>4</v>
      </c>
      <c r="F72" s="2" t="s">
        <v>21</v>
      </c>
      <c r="G72" s="2" t="s">
        <v>192</v>
      </c>
      <c r="H72" s="2">
        <v>3.3402178</v>
      </c>
      <c r="I72" s="2">
        <v>2.1e-6</v>
      </c>
      <c r="J72" s="2">
        <v>2.169</v>
      </c>
      <c r="K72" s="2">
        <v>0.078</v>
      </c>
      <c r="L72" s="2">
        <v>0.0359612724757953</v>
      </c>
      <c r="M72" s="2"/>
      <c r="N72" s="2"/>
      <c r="O72" s="2" t="s">
        <v>192</v>
      </c>
      <c r="P72" s="2">
        <v>0.51</v>
      </c>
      <c r="Q72" s="2">
        <v>0.02</v>
      </c>
      <c r="R72" s="2">
        <v>0.0392156862745098</v>
      </c>
      <c r="S72" s="2">
        <v>43056</v>
      </c>
      <c r="T72" s="2"/>
      <c r="U72" s="2">
        <f t="shared" si="3"/>
        <v>2.34115968532519</v>
      </c>
      <c r="V72" s="2">
        <f t="shared" si="4"/>
        <v>1.96516618600405</v>
      </c>
    </row>
    <row r="73" spans="1:22">
      <c r="A73" s="2" t="s">
        <v>193</v>
      </c>
      <c r="B73" s="2" t="str">
        <f>IF(COUNTIF(A73:A1934,A73:A1934)&gt;1,"",A73:A1934)</f>
        <v>Kepler-111 b</v>
      </c>
      <c r="C73" s="2" t="s">
        <v>194</v>
      </c>
      <c r="D73" s="2">
        <v>1</v>
      </c>
      <c r="E73" s="2">
        <v>2</v>
      </c>
      <c r="F73" s="2" t="s">
        <v>21</v>
      </c>
      <c r="G73" s="2" t="s">
        <v>195</v>
      </c>
      <c r="H73" s="2">
        <v>3.34184</v>
      </c>
      <c r="I73" s="2">
        <v>2.7e-5</v>
      </c>
      <c r="J73" s="2">
        <v>1.49</v>
      </c>
      <c r="K73" s="2">
        <v>0.14</v>
      </c>
      <c r="L73" s="2">
        <v>0.0939597315436242</v>
      </c>
      <c r="M73" s="2"/>
      <c r="N73" s="2"/>
      <c r="O73" s="2" t="s">
        <v>195</v>
      </c>
      <c r="P73" s="2">
        <v>1.17</v>
      </c>
      <c r="Q73" s="2">
        <v>0.03</v>
      </c>
      <c r="R73" s="2">
        <v>0.0256410256410256</v>
      </c>
      <c r="S73" s="2">
        <v>41575</v>
      </c>
      <c r="T73" s="2"/>
      <c r="U73" s="2">
        <f t="shared" si="3"/>
        <v>1.2960347705687</v>
      </c>
      <c r="V73" s="2">
        <f t="shared" si="4"/>
        <v>1.35003484253601</v>
      </c>
    </row>
    <row r="74" spans="1:22">
      <c r="A74" s="2" t="s">
        <v>196</v>
      </c>
      <c r="B74" s="2" t="str">
        <f>IF(COUNTIF(A74:A3700,A74:A3700)&gt;1,"",A74:A3700)</f>
        <v>WASP-178 b</v>
      </c>
      <c r="C74" s="2" t="s">
        <v>197</v>
      </c>
      <c r="D74" s="2">
        <v>1</v>
      </c>
      <c r="E74" s="2">
        <v>1</v>
      </c>
      <c r="F74" s="2" t="s">
        <v>21</v>
      </c>
      <c r="G74" s="2" t="s">
        <v>198</v>
      </c>
      <c r="H74" s="2">
        <v>3.3448412</v>
      </c>
      <c r="I74" s="2">
        <v>3.3e-6</v>
      </c>
      <c r="J74" s="2">
        <v>21.745</v>
      </c>
      <c r="K74" s="2">
        <v>0.673</v>
      </c>
      <c r="L74" s="2">
        <v>0.030949643596229</v>
      </c>
      <c r="M74" s="2">
        <v>448.1403</v>
      </c>
      <c r="N74" s="2">
        <v>136.6669</v>
      </c>
      <c r="O74" s="2" t="s">
        <v>198</v>
      </c>
      <c r="P74" s="2">
        <v>1.93</v>
      </c>
      <c r="Q74" s="2">
        <v>0.14</v>
      </c>
      <c r="R74" s="2">
        <v>0.072538860103627</v>
      </c>
      <c r="S74" s="2">
        <v>44154</v>
      </c>
      <c r="T74" s="2"/>
      <c r="U74" s="2">
        <f t="shared" si="3"/>
        <v>16.6076547168478</v>
      </c>
      <c r="V74" s="2">
        <f t="shared" si="4"/>
        <v>19.7039459428783</v>
      </c>
    </row>
    <row r="75" spans="1:22">
      <c r="A75" s="2" t="s">
        <v>199</v>
      </c>
      <c r="B75" s="2" t="str">
        <f>IF(COUNTIF(A75:A3548,A75:A3548)&gt;1,"",A75:A3548)</f>
        <v>Kepler-267 b</v>
      </c>
      <c r="C75" s="2" t="s">
        <v>200</v>
      </c>
      <c r="D75" s="2">
        <v>1</v>
      </c>
      <c r="E75" s="2">
        <v>3</v>
      </c>
      <c r="F75" s="2" t="s">
        <v>21</v>
      </c>
      <c r="G75" s="2" t="s">
        <v>46</v>
      </c>
      <c r="H75" s="2">
        <v>3.35373201</v>
      </c>
      <c r="I75" s="2">
        <v>4e-6</v>
      </c>
      <c r="J75" s="2">
        <v>1.65</v>
      </c>
      <c r="K75" s="2">
        <v>0.12</v>
      </c>
      <c r="L75" s="2">
        <v>0.0727272727272727</v>
      </c>
      <c r="M75" s="2"/>
      <c r="N75" s="2"/>
      <c r="O75" s="2" t="s">
        <v>46</v>
      </c>
      <c r="P75" s="2">
        <v>0.47</v>
      </c>
      <c r="Q75" s="2">
        <v>0.04</v>
      </c>
      <c r="R75" s="2">
        <v>0.0851063829787234</v>
      </c>
      <c r="S75" s="2">
        <v>42863</v>
      </c>
      <c r="T75" s="2"/>
      <c r="U75" s="2">
        <f t="shared" si="3"/>
        <v>1.81985192834943</v>
      </c>
      <c r="V75" s="2">
        <f t="shared" si="4"/>
        <v>1.49548305418029</v>
      </c>
    </row>
    <row r="76" spans="1:22">
      <c r="A76" s="2" t="s">
        <v>201</v>
      </c>
      <c r="B76" s="2" t="str">
        <f>IF(COUNTIF(A76:A3717,A76:A3717)&gt;1,"",A76:A3717)</f>
        <v>K2-344 b</v>
      </c>
      <c r="C76" s="2" t="s">
        <v>202</v>
      </c>
      <c r="D76" s="2">
        <v>1</v>
      </c>
      <c r="E76" s="2">
        <v>1</v>
      </c>
      <c r="F76" s="2" t="s">
        <v>21</v>
      </c>
      <c r="G76" s="2" t="s">
        <v>203</v>
      </c>
      <c r="H76" s="2">
        <v>3.35585</v>
      </c>
      <c r="I76" s="2">
        <v>9.1e-5</v>
      </c>
      <c r="J76" s="2">
        <v>1.59</v>
      </c>
      <c r="K76" s="2">
        <v>0.1</v>
      </c>
      <c r="L76" s="2">
        <v>0.0628930817610063</v>
      </c>
      <c r="M76" s="2"/>
      <c r="N76" s="2"/>
      <c r="O76" s="2" t="s">
        <v>203</v>
      </c>
      <c r="P76" s="2">
        <v>0.51</v>
      </c>
      <c r="Q76" s="2">
        <v>0.01</v>
      </c>
      <c r="R76" s="2">
        <v>0.0196078431372549</v>
      </c>
      <c r="S76" s="2">
        <v>44431</v>
      </c>
      <c r="T76" s="2"/>
      <c r="U76" s="2">
        <f t="shared" si="3"/>
        <v>1.71692414124097</v>
      </c>
      <c r="V76" s="2">
        <f t="shared" si="4"/>
        <v>1.44118373789276</v>
      </c>
    </row>
    <row r="77" spans="1:22">
      <c r="A77" s="2" t="s">
        <v>204</v>
      </c>
      <c r="B77" s="2" t="str">
        <f>IF(COUNTIF(A77:A3677,A77:A3677)&gt;1,"",A77:A3677)</f>
        <v>WASP-89 b</v>
      </c>
      <c r="C77" s="2" t="s">
        <v>205</v>
      </c>
      <c r="D77" s="2">
        <v>1</v>
      </c>
      <c r="E77" s="2">
        <v>1</v>
      </c>
      <c r="F77" s="2" t="s">
        <v>21</v>
      </c>
      <c r="G77" s="2" t="s">
        <v>25</v>
      </c>
      <c r="H77" s="2">
        <v>3.3564227</v>
      </c>
      <c r="I77" s="2">
        <v>2.5e-6</v>
      </c>
      <c r="J77" s="2">
        <v>11.657</v>
      </c>
      <c r="K77" s="2">
        <v>0.448</v>
      </c>
      <c r="L77" s="2">
        <v>0.0384318435274942</v>
      </c>
      <c r="M77" s="2">
        <v>1843.414</v>
      </c>
      <c r="N77" s="2">
        <v>108.0622</v>
      </c>
      <c r="O77" s="2" t="s">
        <v>25</v>
      </c>
      <c r="P77" s="2">
        <v>0.92</v>
      </c>
      <c r="Q77" s="2">
        <v>0.08</v>
      </c>
      <c r="R77" s="2">
        <v>0.0869565217391304</v>
      </c>
      <c r="S77" s="2">
        <v>43545</v>
      </c>
      <c r="T77" s="2"/>
      <c r="U77" s="2">
        <f t="shared" si="3"/>
        <v>10.7976901253142</v>
      </c>
      <c r="V77" s="2">
        <f t="shared" si="4"/>
        <v>10.5661238015242</v>
      </c>
    </row>
    <row r="78" spans="1:22">
      <c r="A78" s="2" t="s">
        <v>206</v>
      </c>
      <c r="B78" s="2" t="str">
        <f>IF(COUNTIF(A78:A3672,A78:A3672)&gt;1,"",A78:A3672)</f>
        <v>WASP-6 b</v>
      </c>
      <c r="C78" s="2" t="s">
        <v>207</v>
      </c>
      <c r="D78" s="2">
        <v>1</v>
      </c>
      <c r="E78" s="2">
        <v>1</v>
      </c>
      <c r="F78" s="2" t="s">
        <v>21</v>
      </c>
      <c r="G78" s="2" t="s">
        <v>25</v>
      </c>
      <c r="H78" s="2">
        <v>3.36100239</v>
      </c>
      <c r="I78" s="2">
        <v>3.7e-7</v>
      </c>
      <c r="J78" s="2">
        <v>13.72</v>
      </c>
      <c r="K78" s="2">
        <v>0.572</v>
      </c>
      <c r="L78" s="2">
        <v>0.0416909620991254</v>
      </c>
      <c r="M78" s="2">
        <v>153.51189</v>
      </c>
      <c r="N78" s="2">
        <v>8.26358</v>
      </c>
      <c r="O78" s="2" t="s">
        <v>25</v>
      </c>
      <c r="P78" s="2">
        <v>0.88</v>
      </c>
      <c r="Q78" s="2">
        <v>0.05</v>
      </c>
      <c r="R78" s="2">
        <v>0.0568181818181818</v>
      </c>
      <c r="S78" s="2">
        <v>43545</v>
      </c>
      <c r="T78" s="2"/>
      <c r="U78" s="2">
        <f t="shared" si="3"/>
        <v>12.8579227003409</v>
      </c>
      <c r="V78" s="2">
        <f t="shared" si="4"/>
        <v>12.4375919735285</v>
      </c>
    </row>
    <row r="79" spans="1:22">
      <c r="A79" s="2" t="s">
        <v>208</v>
      </c>
      <c r="B79" s="2" t="str">
        <f>IF(COUNTIF(A79:A2996,A79:A2996)&gt;1,"",A79:A2996)</f>
        <v>WASP-124 b</v>
      </c>
      <c r="C79" s="2" t="s">
        <v>209</v>
      </c>
      <c r="D79" s="2">
        <v>1</v>
      </c>
      <c r="E79" s="2">
        <v>1</v>
      </c>
      <c r="F79" s="2" t="s">
        <v>21</v>
      </c>
      <c r="G79" s="2" t="s">
        <v>210</v>
      </c>
      <c r="H79" s="2">
        <v>3.37265</v>
      </c>
      <c r="I79" s="2">
        <v>1e-6</v>
      </c>
      <c r="J79" s="2">
        <v>13.899</v>
      </c>
      <c r="K79" s="2">
        <v>0.336</v>
      </c>
      <c r="L79" s="2">
        <v>0.0241744010360458</v>
      </c>
      <c r="M79" s="2">
        <v>190.698</v>
      </c>
      <c r="N79" s="2">
        <v>22.2481</v>
      </c>
      <c r="O79" s="2" t="s">
        <v>210</v>
      </c>
      <c r="P79" s="2">
        <v>1.07</v>
      </c>
      <c r="Q79" s="2">
        <v>0.05</v>
      </c>
      <c r="R79" s="2">
        <v>0.0467289719626168</v>
      </c>
      <c r="S79" s="5">
        <v>42495</v>
      </c>
      <c r="U79" s="2">
        <f t="shared" si="3"/>
        <v>12.384006959534</v>
      </c>
      <c r="V79" s="2">
        <f t="shared" si="4"/>
        <v>12.6037845179751</v>
      </c>
    </row>
    <row r="80" spans="1:22">
      <c r="A80" s="2" t="s">
        <v>211</v>
      </c>
      <c r="B80" s="2" t="str">
        <f>IF(COUNTIF(A80:A3697,A80:A3697)&gt;1,"",A80:A3697)</f>
        <v>WASP-182 b</v>
      </c>
      <c r="C80" s="2" t="s">
        <v>212</v>
      </c>
      <c r="D80" s="2">
        <v>1</v>
      </c>
      <c r="E80" s="2">
        <v>1</v>
      </c>
      <c r="F80" s="2" t="s">
        <v>21</v>
      </c>
      <c r="G80" s="2" t="s">
        <v>38</v>
      </c>
      <c r="H80" s="2">
        <v>3.3769848</v>
      </c>
      <c r="I80" s="2">
        <v>2.4e-6</v>
      </c>
      <c r="J80" s="2">
        <v>9.528</v>
      </c>
      <c r="K80" s="2">
        <v>0.336</v>
      </c>
      <c r="L80" s="2">
        <v>0.035264483627204</v>
      </c>
      <c r="M80" s="2">
        <v>47.03884</v>
      </c>
      <c r="N80" s="2">
        <v>3.49613</v>
      </c>
      <c r="O80" s="2" t="s">
        <v>38</v>
      </c>
      <c r="P80" s="2">
        <v>1.08</v>
      </c>
      <c r="Q80" s="2">
        <v>0.06</v>
      </c>
      <c r="R80" s="2">
        <v>0.0555555555555556</v>
      </c>
      <c r="S80" s="5">
        <v>43720</v>
      </c>
      <c r="U80" s="2">
        <f t="shared" si="3"/>
        <v>8.46991772244946</v>
      </c>
      <c r="V80" s="2">
        <f t="shared" si="4"/>
        <v>8.64110670367049</v>
      </c>
    </row>
    <row r="81" spans="1:22">
      <c r="A81" s="2" t="s">
        <v>213</v>
      </c>
      <c r="B81" s="2" t="str">
        <f>IF(COUNTIF(A81:A3722,A81:A3722)&gt;1,"",A81:A3722)</f>
        <v>HAT-P-63 b</v>
      </c>
      <c r="C81" s="2" t="s">
        <v>214</v>
      </c>
      <c r="D81" s="2">
        <v>1</v>
      </c>
      <c r="E81" s="2">
        <v>1</v>
      </c>
      <c r="F81" s="2" t="s">
        <v>21</v>
      </c>
      <c r="G81" s="2" t="s">
        <v>215</v>
      </c>
      <c r="H81" s="2">
        <v>3.377728</v>
      </c>
      <c r="I81" s="2">
        <v>1.3e-5</v>
      </c>
      <c r="J81" s="2">
        <v>12.543</v>
      </c>
      <c r="K81" s="2">
        <v>0.37</v>
      </c>
      <c r="L81" s="2">
        <v>0.0294985250737463</v>
      </c>
      <c r="M81" s="2">
        <v>195.14664</v>
      </c>
      <c r="N81" s="2">
        <v>7.62788</v>
      </c>
      <c r="O81" s="2" t="s">
        <v>215</v>
      </c>
      <c r="P81" s="2">
        <v>0.93</v>
      </c>
      <c r="Q81" s="2">
        <v>0.02</v>
      </c>
      <c r="R81" s="2">
        <v>0.021505376344086</v>
      </c>
      <c r="S81" s="5">
        <v>44403</v>
      </c>
      <c r="U81" s="2">
        <f t="shared" si="3"/>
        <v>11.5923657827879</v>
      </c>
      <c r="V81" s="2">
        <f t="shared" si="4"/>
        <v>11.3756872335051</v>
      </c>
    </row>
    <row r="82" spans="1:22">
      <c r="A82" s="2" t="s">
        <v>216</v>
      </c>
      <c r="B82" s="2" t="str">
        <f>IF(COUNTIF(A82:A3689,A82:A3689)&gt;1,"",A82:A3689)</f>
        <v>K2-308 b</v>
      </c>
      <c r="C82" s="2" t="s">
        <v>217</v>
      </c>
      <c r="D82" s="2">
        <v>1</v>
      </c>
      <c r="E82" s="2">
        <v>1</v>
      </c>
      <c r="F82" s="2" t="s">
        <v>21</v>
      </c>
      <c r="G82" s="2" t="s">
        <v>218</v>
      </c>
      <c r="H82" s="2">
        <v>3.38628</v>
      </c>
      <c r="I82" s="2">
        <v>2e-5</v>
      </c>
      <c r="J82" s="2">
        <v>9.916</v>
      </c>
      <c r="K82" s="2">
        <v>0.985</v>
      </c>
      <c r="L82" s="2">
        <v>0.0993344090359016</v>
      </c>
      <c r="M82" s="2"/>
      <c r="N82" s="2"/>
      <c r="O82" s="2" t="s">
        <v>218</v>
      </c>
      <c r="P82" s="2">
        <v>1.09</v>
      </c>
      <c r="Q82" s="2">
        <v>0.09</v>
      </c>
      <c r="R82" s="2">
        <v>0.0825688073394495</v>
      </c>
      <c r="S82" s="5">
        <v>43629</v>
      </c>
      <c r="U82" s="2">
        <f t="shared" si="3"/>
        <v>8.79590816781606</v>
      </c>
      <c r="V82" s="2">
        <f t="shared" si="4"/>
        <v>8.99521557708777</v>
      </c>
    </row>
    <row r="83" spans="1:22">
      <c r="A83" s="2" t="s">
        <v>219</v>
      </c>
      <c r="B83" s="2" t="str">
        <f>IF(COUNTIF(A83:A3598,A83:A3598)&gt;1,"",A83:A3598)</f>
        <v>K2-202 b</v>
      </c>
      <c r="C83" s="2" t="s">
        <v>220</v>
      </c>
      <c r="D83" s="2">
        <v>1</v>
      </c>
      <c r="E83" s="2">
        <v>1</v>
      </c>
      <c r="F83" s="2" t="s">
        <v>21</v>
      </c>
      <c r="G83" s="2" t="s">
        <v>221</v>
      </c>
      <c r="H83" s="2">
        <v>3.405164</v>
      </c>
      <c r="I83" s="2">
        <v>0.000126</v>
      </c>
      <c r="J83" s="2">
        <v>2.302</v>
      </c>
      <c r="K83" s="2">
        <v>0.184</v>
      </c>
      <c r="L83" s="2">
        <v>0.0799304952215465</v>
      </c>
      <c r="M83" s="2"/>
      <c r="N83" s="2"/>
      <c r="O83" s="2" t="s">
        <v>221</v>
      </c>
      <c r="P83" s="2">
        <v>0.97</v>
      </c>
      <c r="Q83" s="2">
        <v>0.03</v>
      </c>
      <c r="R83" s="2">
        <v>0.0309278350515464</v>
      </c>
      <c r="S83" s="5">
        <v>43146</v>
      </c>
      <c r="U83" s="2">
        <f t="shared" si="3"/>
        <v>2.10589683259013</v>
      </c>
      <c r="V83" s="2">
        <f t="shared" si="4"/>
        <v>2.08928526953769</v>
      </c>
    </row>
    <row r="84" spans="1:22">
      <c r="A84" s="2" t="s">
        <v>222</v>
      </c>
      <c r="B84" s="2" t="str">
        <f>IF(COUNTIF(A84:A3705,A84:A3705)&gt;1,"",A84:A3705)</f>
        <v>WASP-31 b</v>
      </c>
      <c r="C84" s="2" t="s">
        <v>223</v>
      </c>
      <c r="D84" s="2">
        <v>1</v>
      </c>
      <c r="E84" s="2">
        <v>1</v>
      </c>
      <c r="F84" s="2" t="s">
        <v>21</v>
      </c>
      <c r="G84" s="2" t="s">
        <v>224</v>
      </c>
      <c r="H84" s="2">
        <v>3.405909</v>
      </c>
      <c r="I84" s="2">
        <v>5e-6</v>
      </c>
      <c r="J84" s="2">
        <v>17.228</v>
      </c>
      <c r="K84" s="2">
        <v>0.673</v>
      </c>
      <c r="L84" s="2">
        <v>0.0390643139075923</v>
      </c>
      <c r="M84" s="2">
        <v>151.92274</v>
      </c>
      <c r="N84" s="2">
        <v>9.5349</v>
      </c>
      <c r="O84" s="2" t="s">
        <v>224</v>
      </c>
      <c r="P84" s="2">
        <v>1.16</v>
      </c>
      <c r="Q84" s="2">
        <v>0.03</v>
      </c>
      <c r="R84" s="2">
        <v>0.0258620689655172</v>
      </c>
      <c r="S84" s="5">
        <v>43804</v>
      </c>
      <c r="U84" s="2">
        <f t="shared" si="3"/>
        <v>15.0444653884178</v>
      </c>
      <c r="V84" s="2">
        <f t="shared" si="4"/>
        <v>15.6363663351484</v>
      </c>
    </row>
    <row r="85" spans="1:22">
      <c r="A85" s="2" t="s">
        <v>225</v>
      </c>
      <c r="B85" s="2" t="str">
        <f>IF(COUNTIF(A85:A3677,A85:A3677)&gt;1,"",A85:A3677)</f>
        <v>WASP-28 b</v>
      </c>
      <c r="C85" s="2" t="s">
        <v>226</v>
      </c>
      <c r="D85" s="2">
        <v>1</v>
      </c>
      <c r="E85" s="2">
        <v>1</v>
      </c>
      <c r="F85" s="2" t="s">
        <v>21</v>
      </c>
      <c r="G85" s="2" t="s">
        <v>25</v>
      </c>
      <c r="H85" s="2">
        <v>3.40883</v>
      </c>
      <c r="I85" s="2">
        <v>6e-6</v>
      </c>
      <c r="J85" s="2">
        <v>13.597</v>
      </c>
      <c r="K85" s="2">
        <v>0.471</v>
      </c>
      <c r="L85" s="2">
        <v>0.0346399941163492</v>
      </c>
      <c r="M85" s="2">
        <v>287.95398</v>
      </c>
      <c r="N85" s="2">
        <v>14.62018</v>
      </c>
      <c r="O85" s="2" t="s">
        <v>25</v>
      </c>
      <c r="P85" s="2">
        <v>1.02</v>
      </c>
      <c r="Q85" s="2">
        <v>0.05</v>
      </c>
      <c r="R85" s="2">
        <v>0.0490196078431373</v>
      </c>
      <c r="S85" s="5">
        <v>43545</v>
      </c>
      <c r="U85" s="2">
        <f t="shared" si="3"/>
        <v>12.2783931092289</v>
      </c>
      <c r="V85" s="2">
        <f t="shared" si="4"/>
        <v>12.3417736875323</v>
      </c>
    </row>
    <row r="86" spans="1:22">
      <c r="A86" s="2" t="s">
        <v>227</v>
      </c>
      <c r="B86" s="2" t="str">
        <f>IF(COUNTIF(A86:A3721,A86:A3721)&gt;1,"",A86:A3721)</f>
        <v>TOI-628 b</v>
      </c>
      <c r="C86" s="2" t="s">
        <v>228</v>
      </c>
      <c r="D86" s="2">
        <v>1</v>
      </c>
      <c r="E86" s="2">
        <v>1</v>
      </c>
      <c r="F86" s="2" t="s">
        <v>21</v>
      </c>
      <c r="G86" s="2" t="s">
        <v>229</v>
      </c>
      <c r="H86" s="2">
        <v>3.4095675</v>
      </c>
      <c r="I86" s="2">
        <v>7e-6</v>
      </c>
      <c r="J86" s="2">
        <v>11.882</v>
      </c>
      <c r="K86" s="2">
        <v>0.46</v>
      </c>
      <c r="L86" s="2">
        <v>0.0387140212085508</v>
      </c>
      <c r="M86" s="2">
        <v>2011.8639</v>
      </c>
      <c r="N86" s="2">
        <v>92.1707</v>
      </c>
      <c r="O86" s="2" t="s">
        <v>229</v>
      </c>
      <c r="P86" s="2">
        <v>1.31</v>
      </c>
      <c r="Q86" s="2">
        <v>0.07</v>
      </c>
      <c r="R86" s="2">
        <v>0.0534351145038168</v>
      </c>
      <c r="S86" s="5">
        <v>44259</v>
      </c>
      <c r="U86" s="2">
        <f t="shared" si="3"/>
        <v>10.0540709931023</v>
      </c>
      <c r="V86" s="2">
        <f t="shared" si="4"/>
        <v>10.7853063227197</v>
      </c>
    </row>
    <row r="87" spans="1:22">
      <c r="A87" s="2" t="s">
        <v>230</v>
      </c>
      <c r="B87" s="2" t="str">
        <f>IF(COUNTIF(A87:A3520,A87:A3520)&gt;1,"",A87:A3520)</f>
        <v>Kepler-124 b</v>
      </c>
      <c r="C87" s="2" t="s">
        <v>231</v>
      </c>
      <c r="D87" s="2">
        <v>1</v>
      </c>
      <c r="E87" s="2">
        <v>3</v>
      </c>
      <c r="F87" s="2" t="s">
        <v>21</v>
      </c>
      <c r="G87" s="2" t="s">
        <v>46</v>
      </c>
      <c r="H87" s="2">
        <v>3.41045981</v>
      </c>
      <c r="I87" s="2">
        <v>1.361e-5</v>
      </c>
      <c r="J87" s="2">
        <v>1.06</v>
      </c>
      <c r="K87" s="2">
        <v>0.07</v>
      </c>
      <c r="L87" s="2">
        <v>0.0660377358490566</v>
      </c>
      <c r="M87" s="2"/>
      <c r="N87" s="2"/>
      <c r="O87" s="2" t="s">
        <v>46</v>
      </c>
      <c r="P87" s="2">
        <v>0.71</v>
      </c>
      <c r="Q87" s="2">
        <v>0.03</v>
      </c>
      <c r="R87" s="2">
        <v>0.0422535211267606</v>
      </c>
      <c r="S87" s="5">
        <v>42863</v>
      </c>
      <c r="U87" s="2">
        <f t="shared" si="3"/>
        <v>1.05179683309158</v>
      </c>
      <c r="V87" s="2">
        <f t="shared" si="4"/>
        <v>0.962185991064193</v>
      </c>
    </row>
    <row r="88" spans="1:22">
      <c r="A88" s="2" t="s">
        <v>232</v>
      </c>
      <c r="B88" s="2" t="str">
        <f>IF(COUNTIF(A88:A3336,A88:A3336)&gt;1,"",A88:A3336)</f>
        <v>Kepler-495 b</v>
      </c>
      <c r="C88" s="2" t="s">
        <v>233</v>
      </c>
      <c r="D88" s="2">
        <v>1</v>
      </c>
      <c r="E88" s="2">
        <v>2</v>
      </c>
      <c r="F88" s="2" t="s">
        <v>21</v>
      </c>
      <c r="G88" s="2" t="s">
        <v>28</v>
      </c>
      <c r="H88" s="2">
        <v>3.41303622</v>
      </c>
      <c r="I88" s="2">
        <v>6e-7</v>
      </c>
      <c r="J88" s="2">
        <v>5.23</v>
      </c>
      <c r="K88" s="2">
        <v>0.42</v>
      </c>
      <c r="L88" s="2">
        <v>0.0803059273422562</v>
      </c>
      <c r="M88" s="2"/>
      <c r="N88" s="2"/>
      <c r="O88" s="2" t="s">
        <v>28</v>
      </c>
      <c r="P88" s="2">
        <v>0.86</v>
      </c>
      <c r="Q88" s="2">
        <v>0.04</v>
      </c>
      <c r="R88" s="2">
        <v>0.0465116279069767</v>
      </c>
      <c r="S88" s="5">
        <v>42500</v>
      </c>
      <c r="U88" s="2">
        <f t="shared" si="3"/>
        <v>4.93758712894082</v>
      </c>
      <c r="V88" s="2">
        <f t="shared" si="4"/>
        <v>4.74771203475039</v>
      </c>
    </row>
    <row r="89" spans="1:22">
      <c r="A89" s="2" t="s">
        <v>234</v>
      </c>
      <c r="B89" s="2" t="str">
        <f>IF(COUNTIF(A89:A3689,A89:A3689)&gt;1,"",A89:A3689)</f>
        <v>WASP-96 b</v>
      </c>
      <c r="C89" s="2" t="s">
        <v>235</v>
      </c>
      <c r="D89" s="2">
        <v>1</v>
      </c>
      <c r="E89" s="2">
        <v>1</v>
      </c>
      <c r="F89" s="2" t="s">
        <v>21</v>
      </c>
      <c r="G89" s="2" t="s">
        <v>25</v>
      </c>
      <c r="H89" s="2">
        <v>3.4252602</v>
      </c>
      <c r="I89" s="2">
        <v>2.7e-6</v>
      </c>
      <c r="J89" s="2">
        <v>13.451</v>
      </c>
      <c r="K89" s="2">
        <v>0.673</v>
      </c>
      <c r="L89" s="2">
        <v>0.0500334547617278</v>
      </c>
      <c r="M89" s="2">
        <v>155.7367</v>
      </c>
      <c r="N89" s="2">
        <v>15.57367</v>
      </c>
      <c r="O89" s="2" t="s">
        <v>25</v>
      </c>
      <c r="P89" s="2">
        <v>1.06</v>
      </c>
      <c r="Q89" s="2">
        <v>0.09</v>
      </c>
      <c r="R89" s="2">
        <v>0.0849056603773585</v>
      </c>
      <c r="S89" s="5">
        <v>43545</v>
      </c>
      <c r="U89" s="2">
        <f t="shared" si="3"/>
        <v>12.0308820457691</v>
      </c>
      <c r="V89" s="2">
        <f t="shared" si="4"/>
        <v>12.214536562092</v>
      </c>
    </row>
    <row r="90" spans="1:22">
      <c r="A90" s="2" t="s">
        <v>236</v>
      </c>
      <c r="B90" s="2" t="str">
        <f>IF(COUNTIF(A90:A3293,A90:A3293)&gt;1,"",A90:A3293)</f>
        <v>Kepler-150 b</v>
      </c>
      <c r="C90" s="2" t="s">
        <v>237</v>
      </c>
      <c r="D90" s="2">
        <v>1</v>
      </c>
      <c r="E90" s="2">
        <v>5</v>
      </c>
      <c r="F90" s="2" t="s">
        <v>21</v>
      </c>
      <c r="G90" s="2" t="s">
        <v>28</v>
      </c>
      <c r="H90" s="2">
        <v>3.42804168</v>
      </c>
      <c r="I90" s="2">
        <v>1.268e-5</v>
      </c>
      <c r="J90" s="2">
        <v>1.29</v>
      </c>
      <c r="K90" s="2">
        <v>0.09</v>
      </c>
      <c r="L90" s="2">
        <v>0.0697674418604651</v>
      </c>
      <c r="M90" s="2"/>
      <c r="N90" s="2"/>
      <c r="O90" s="2" t="s">
        <v>28</v>
      </c>
      <c r="P90" s="2">
        <v>0.94</v>
      </c>
      <c r="Q90" s="2">
        <v>0.04</v>
      </c>
      <c r="R90" s="2">
        <v>0.0425531914893617</v>
      </c>
      <c r="S90" s="5">
        <v>42500</v>
      </c>
      <c r="U90" s="2">
        <f t="shared" si="3"/>
        <v>1.19050333622374</v>
      </c>
      <c r="V90" s="2">
        <f t="shared" si="4"/>
        <v>1.17150422371067</v>
      </c>
    </row>
    <row r="91" spans="1:22">
      <c r="A91" s="2" t="s">
        <v>238</v>
      </c>
      <c r="B91" s="2" t="str">
        <f>IF(COUNTIF(A91:A3730,A91:A3730)&gt;1,"",A91:A3730)</f>
        <v>TOI-1235 b</v>
      </c>
      <c r="C91" s="2" t="s">
        <v>239</v>
      </c>
      <c r="D91" s="2">
        <v>1</v>
      </c>
      <c r="E91" s="2">
        <v>1</v>
      </c>
      <c r="F91" s="2" t="s">
        <v>21</v>
      </c>
      <c r="G91" s="2" t="s">
        <v>240</v>
      </c>
      <c r="H91" s="2">
        <v>3.444717</v>
      </c>
      <c r="I91" s="2">
        <v>4e-5</v>
      </c>
      <c r="J91" s="2">
        <v>1.694</v>
      </c>
      <c r="K91" s="2">
        <v>0.08</v>
      </c>
      <c r="L91" s="2">
        <v>0.0472255017709563</v>
      </c>
      <c r="M91" s="2">
        <v>5.9</v>
      </c>
      <c r="N91" s="2">
        <v>0.62</v>
      </c>
      <c r="O91" s="2" t="s">
        <v>240</v>
      </c>
      <c r="P91" s="2">
        <v>0.63</v>
      </c>
      <c r="Q91" s="2">
        <v>0.02</v>
      </c>
      <c r="R91" s="2">
        <v>0.0317460317460317</v>
      </c>
      <c r="S91" s="5">
        <v>44333</v>
      </c>
      <c r="U91" s="2">
        <f t="shared" si="3"/>
        <v>1.73551624229138</v>
      </c>
      <c r="V91" s="2">
        <f t="shared" si="4"/>
        <v>1.53906593336998</v>
      </c>
    </row>
    <row r="92" spans="1:22">
      <c r="A92" s="2" t="s">
        <v>241</v>
      </c>
      <c r="B92" s="2" t="str">
        <f>IF(COUNTIF(A92:A3290,A92:A3290)&gt;1,"",A92:A3290)</f>
        <v>Kepler-286 c</v>
      </c>
      <c r="C92" s="2" t="s">
        <v>242</v>
      </c>
      <c r="D92" s="2">
        <v>1</v>
      </c>
      <c r="E92" s="2">
        <v>4</v>
      </c>
      <c r="F92" s="2" t="s">
        <v>21</v>
      </c>
      <c r="G92" s="2" t="s">
        <v>28</v>
      </c>
      <c r="H92" s="2">
        <v>3.46808239</v>
      </c>
      <c r="I92" s="2">
        <v>1.535e-5</v>
      </c>
      <c r="J92" s="2">
        <v>1.49</v>
      </c>
      <c r="K92" s="2">
        <v>0.09</v>
      </c>
      <c r="L92" s="2">
        <v>0.0604026845637584</v>
      </c>
      <c r="M92" s="2"/>
      <c r="N92" s="2"/>
      <c r="O92" s="2" t="s">
        <v>28</v>
      </c>
      <c r="P92" s="2">
        <v>0.96</v>
      </c>
      <c r="Q92" s="2">
        <v>0.04</v>
      </c>
      <c r="R92" s="2">
        <v>0.0416666666666667</v>
      </c>
      <c r="S92" s="5">
        <v>42500</v>
      </c>
      <c r="U92" s="2">
        <f t="shared" si="3"/>
        <v>1.36900109148072</v>
      </c>
      <c r="V92" s="2">
        <f t="shared" si="4"/>
        <v>1.35454773676805</v>
      </c>
    </row>
    <row r="93" spans="1:22">
      <c r="A93" s="2" t="s">
        <v>243</v>
      </c>
      <c r="B93" s="2" t="str">
        <f>IF(COUNTIF(A93:A3585,A93:A3585)&gt;1,"",A93:A3585)</f>
        <v>K2-43 b</v>
      </c>
      <c r="C93" s="2" t="s">
        <v>244</v>
      </c>
      <c r="D93" s="2">
        <v>1</v>
      </c>
      <c r="E93" s="2">
        <v>2</v>
      </c>
      <c r="F93" s="2" t="s">
        <v>21</v>
      </c>
      <c r="G93" s="2" t="s">
        <v>245</v>
      </c>
      <c r="H93" s="2">
        <v>3.471341</v>
      </c>
      <c r="I93" s="2">
        <v>0.000163</v>
      </c>
      <c r="J93" s="2">
        <v>4.75</v>
      </c>
      <c r="K93" s="2">
        <v>0.34</v>
      </c>
      <c r="L93" s="2">
        <v>0.0715789473684211</v>
      </c>
      <c r="M93" s="2"/>
      <c r="N93" s="2"/>
      <c r="O93" s="2" t="s">
        <v>245</v>
      </c>
      <c r="P93" s="2">
        <v>0.6</v>
      </c>
      <c r="Q93" s="2">
        <v>0.06</v>
      </c>
      <c r="R93" s="2">
        <v>0.1</v>
      </c>
      <c r="S93" s="5">
        <v>43034</v>
      </c>
      <c r="U93" s="2">
        <f t="shared" si="3"/>
        <v>4.93195425231845</v>
      </c>
      <c r="V93" s="2">
        <f t="shared" si="4"/>
        <v>4.31855410102167</v>
      </c>
    </row>
    <row r="94" spans="1:22">
      <c r="A94" s="2" t="s">
        <v>246</v>
      </c>
      <c r="B94" s="2" t="str">
        <f>IF(COUNTIF(A94:A3666,A94:A3666)&gt;1,"",A94:A3666)</f>
        <v>K2-285 b</v>
      </c>
      <c r="C94" s="2" t="s">
        <v>247</v>
      </c>
      <c r="D94" s="2">
        <v>1</v>
      </c>
      <c r="E94" s="2">
        <v>4</v>
      </c>
      <c r="F94" s="2" t="s">
        <v>21</v>
      </c>
      <c r="G94" s="2" t="s">
        <v>248</v>
      </c>
      <c r="H94" s="2">
        <v>3.471745</v>
      </c>
      <c r="I94" s="2">
        <v>4.4e-5</v>
      </c>
      <c r="J94" s="2">
        <v>2.59</v>
      </c>
      <c r="K94" s="2">
        <v>0.06</v>
      </c>
      <c r="L94" s="2">
        <v>0.0231660231660232</v>
      </c>
      <c r="M94" s="2">
        <v>9.68</v>
      </c>
      <c r="N94" s="2">
        <v>1.21</v>
      </c>
      <c r="O94" s="2" t="s">
        <v>248</v>
      </c>
      <c r="P94" s="2">
        <v>0.83</v>
      </c>
      <c r="Q94" s="2">
        <v>0.02</v>
      </c>
      <c r="R94" s="2">
        <v>0.0240963855421687</v>
      </c>
      <c r="S94" s="5">
        <v>43447</v>
      </c>
      <c r="U94" s="2">
        <f t="shared" si="3"/>
        <v>2.47166019633631</v>
      </c>
      <c r="V94" s="2">
        <f t="shared" si="4"/>
        <v>2.35477310978822</v>
      </c>
    </row>
    <row r="95" spans="1:22">
      <c r="A95" s="2" t="s">
        <v>249</v>
      </c>
      <c r="B95" s="2" t="str">
        <f>IF(COUNTIF(A95:A3646,A95:A3646)&gt;1,"",A95:A3646)</f>
        <v>KELT-20 b</v>
      </c>
      <c r="C95" s="2" t="s">
        <v>250</v>
      </c>
      <c r="D95" s="2">
        <v>1</v>
      </c>
      <c r="E95" s="2">
        <v>1</v>
      </c>
      <c r="F95" s="2" t="s">
        <v>21</v>
      </c>
      <c r="G95" s="2" t="s">
        <v>251</v>
      </c>
      <c r="H95" s="2">
        <v>3.474119</v>
      </c>
      <c r="I95" s="2">
        <v>5e-6</v>
      </c>
      <c r="J95" s="2">
        <v>20.512</v>
      </c>
      <c r="K95" s="2">
        <v>0.785</v>
      </c>
      <c r="L95" s="2">
        <v>0.0382702808112325</v>
      </c>
      <c r="M95" s="2">
        <v>5403.11</v>
      </c>
      <c r="N95" s="2"/>
      <c r="O95" s="2" t="s">
        <v>251</v>
      </c>
      <c r="P95" s="2">
        <v>1.89</v>
      </c>
      <c r="Q95" s="2">
        <v>0.06</v>
      </c>
      <c r="R95" s="2">
        <v>0.0317460317460317</v>
      </c>
      <c r="S95" s="5">
        <v>43328</v>
      </c>
      <c r="U95" s="2">
        <f t="shared" si="3"/>
        <v>15.8053443013727</v>
      </c>
      <c r="V95" s="2">
        <f t="shared" si="4"/>
        <v>18.6502230409998</v>
      </c>
    </row>
    <row r="96" spans="1:22">
      <c r="A96" s="2" t="s">
        <v>252</v>
      </c>
      <c r="B96" s="2" t="str">
        <f>IF(COUNTIF(A96:A1961,A96:A1961)&gt;1,"",A96:A1961)</f>
        <v>Kepler-101 b</v>
      </c>
      <c r="C96" s="2" t="s">
        <v>253</v>
      </c>
      <c r="D96" s="2">
        <v>1</v>
      </c>
      <c r="E96" s="2">
        <v>2</v>
      </c>
      <c r="F96" s="2" t="s">
        <v>21</v>
      </c>
      <c r="G96" s="2" t="s">
        <v>195</v>
      </c>
      <c r="H96" s="2">
        <v>3.4876878</v>
      </c>
      <c r="I96" s="2">
        <v>4.2e-6</v>
      </c>
      <c r="J96" s="2">
        <v>4.33</v>
      </c>
      <c r="K96" s="2">
        <v>0.37</v>
      </c>
      <c r="L96" s="2">
        <v>0.0854503464203233</v>
      </c>
      <c r="M96" s="2"/>
      <c r="N96" s="2"/>
      <c r="O96" s="2" t="s">
        <v>195</v>
      </c>
      <c r="P96" s="2">
        <v>1.13</v>
      </c>
      <c r="Q96" s="2">
        <v>0.03</v>
      </c>
      <c r="R96" s="2">
        <v>0.0265486725663717</v>
      </c>
      <c r="S96" s="5">
        <v>41575</v>
      </c>
      <c r="U96" s="2">
        <f t="shared" si="3"/>
        <v>3.81518748883193</v>
      </c>
      <c r="V96" s="2">
        <f t="shared" si="4"/>
        <v>3.93836787754608</v>
      </c>
    </row>
    <row r="97" spans="1:22">
      <c r="A97" s="2" t="s">
        <v>254</v>
      </c>
      <c r="B97" s="2" t="str">
        <f>IF(COUNTIF(A97:A3723,A97:A3723)&gt;1,"",A97:A3723)</f>
        <v>TOI-1728 b</v>
      </c>
      <c r="C97" s="2" t="s">
        <v>255</v>
      </c>
      <c r="D97" s="2">
        <v>1</v>
      </c>
      <c r="E97" s="2">
        <v>1</v>
      </c>
      <c r="F97" s="2" t="s">
        <v>21</v>
      </c>
      <c r="G97" s="2" t="s">
        <v>256</v>
      </c>
      <c r="H97" s="2">
        <v>3.49151</v>
      </c>
      <c r="I97" s="2">
        <v>6.2e-5</v>
      </c>
      <c r="J97" s="2">
        <v>5.05</v>
      </c>
      <c r="K97" s="2">
        <v>0.16</v>
      </c>
      <c r="L97" s="2">
        <v>0.0316831683168317</v>
      </c>
      <c r="M97" s="2">
        <v>26.78</v>
      </c>
      <c r="N97" s="2">
        <v>5.43</v>
      </c>
      <c r="O97" s="2" t="s">
        <v>256</v>
      </c>
      <c r="P97" s="2">
        <v>0.65</v>
      </c>
      <c r="Q97" s="2">
        <v>0.02</v>
      </c>
      <c r="R97" s="2">
        <v>0.0307692307692308</v>
      </c>
      <c r="S97" s="5">
        <v>44021</v>
      </c>
      <c r="U97" s="2">
        <f t="shared" si="3"/>
        <v>5.13813015787564</v>
      </c>
      <c r="V97" s="2">
        <f t="shared" si="4"/>
        <v>4.5936994166811</v>
      </c>
    </row>
    <row r="98" spans="1:22">
      <c r="A98" s="2" t="s">
        <v>257</v>
      </c>
      <c r="B98" s="2" t="str">
        <f>IF(COUNTIF(A98:A3555,A98:A3555)&gt;1,"",A98:A3555)</f>
        <v>Kepler-18 b</v>
      </c>
      <c r="C98" s="2" t="s">
        <v>258</v>
      </c>
      <c r="D98" s="2">
        <v>1</v>
      </c>
      <c r="E98" s="2">
        <v>3</v>
      </c>
      <c r="F98" s="2" t="s">
        <v>21</v>
      </c>
      <c r="G98" s="2" t="s">
        <v>46</v>
      </c>
      <c r="H98" s="2">
        <v>3.50469125</v>
      </c>
      <c r="I98" s="2">
        <v>3.09e-6</v>
      </c>
      <c r="J98" s="2">
        <v>2.03</v>
      </c>
      <c r="K98" s="2">
        <v>0.13</v>
      </c>
      <c r="L98" s="2">
        <v>0.0640394088669951</v>
      </c>
      <c r="M98" s="2"/>
      <c r="N98" s="2"/>
      <c r="O98" s="2" t="s">
        <v>46</v>
      </c>
      <c r="P98" s="2">
        <v>0.88</v>
      </c>
      <c r="Q98" s="2">
        <v>0.06</v>
      </c>
      <c r="R98" s="2">
        <v>0.0681818181818182</v>
      </c>
      <c r="S98" s="5">
        <v>42863</v>
      </c>
      <c r="U98" s="2">
        <f t="shared" si="3"/>
        <v>1.90962909062658</v>
      </c>
      <c r="V98" s="2">
        <f t="shared" si="4"/>
        <v>1.84720253835123</v>
      </c>
    </row>
    <row r="99" spans="1:22">
      <c r="A99" s="2" t="s">
        <v>259</v>
      </c>
      <c r="B99" s="2" t="str">
        <f>IF(COUNTIF(A99:A3375,A99:A3375)&gt;1,"",A99:A3375)</f>
        <v>Kepler-1558 b</v>
      </c>
      <c r="C99" s="2" t="s">
        <v>260</v>
      </c>
      <c r="D99" s="2">
        <v>1</v>
      </c>
      <c r="E99" s="2">
        <v>1</v>
      </c>
      <c r="F99" s="2" t="s">
        <v>21</v>
      </c>
      <c r="G99" s="2" t="s">
        <v>28</v>
      </c>
      <c r="H99" s="2">
        <v>3.50470358</v>
      </c>
      <c r="I99" s="2">
        <v>1.612e-5</v>
      </c>
      <c r="J99" s="2">
        <v>0.68</v>
      </c>
      <c r="K99" s="2">
        <v>0.06</v>
      </c>
      <c r="L99" s="2">
        <v>0.0882352941176471</v>
      </c>
      <c r="M99" s="2"/>
      <c r="N99" s="2"/>
      <c r="O99" s="2" t="s">
        <v>28</v>
      </c>
      <c r="P99" s="2">
        <v>0.83</v>
      </c>
      <c r="Q99" s="2">
        <v>0.04</v>
      </c>
      <c r="R99" s="2">
        <v>0.0481927710843374</v>
      </c>
      <c r="S99" s="5">
        <v>42500</v>
      </c>
      <c r="U99" s="2">
        <f t="shared" si="3"/>
        <v>0.649482157951726</v>
      </c>
      <c r="V99" s="2">
        <f t="shared" si="4"/>
        <v>0.618767548669886</v>
      </c>
    </row>
    <row r="100" spans="1:22">
      <c r="A100" s="2" t="s">
        <v>261</v>
      </c>
      <c r="B100" s="2" t="str">
        <f>IF(COUNTIF(A100:A3402,A100:A3402)&gt;1,"",A100:A3402)</f>
        <v>Kepler-1414 b</v>
      </c>
      <c r="C100" s="2" t="s">
        <v>262</v>
      </c>
      <c r="D100" s="2">
        <v>1</v>
      </c>
      <c r="E100" s="2">
        <v>1</v>
      </c>
      <c r="F100" s="2" t="s">
        <v>21</v>
      </c>
      <c r="G100" s="2" t="s">
        <v>28</v>
      </c>
      <c r="H100" s="2">
        <v>3.51576315</v>
      </c>
      <c r="I100" s="2">
        <v>1.186e-5</v>
      </c>
      <c r="J100" s="2">
        <v>1.23</v>
      </c>
      <c r="K100" s="2">
        <v>0.09</v>
      </c>
      <c r="L100" s="2">
        <v>0.0731707317073171</v>
      </c>
      <c r="M100" s="2"/>
      <c r="N100" s="2"/>
      <c r="O100" s="2" t="s">
        <v>28</v>
      </c>
      <c r="P100" s="2">
        <v>0.8</v>
      </c>
      <c r="Q100" s="2">
        <v>0.04</v>
      </c>
      <c r="R100" s="2">
        <v>0.05</v>
      </c>
      <c r="S100" s="5">
        <v>42500</v>
      </c>
      <c r="U100" s="2">
        <f t="shared" si="3"/>
        <v>1.18643371533504</v>
      </c>
      <c r="V100" s="2">
        <f t="shared" si="4"/>
        <v>1.11955871844694</v>
      </c>
    </row>
    <row r="101" spans="1:22">
      <c r="A101" s="2" t="s">
        <v>263</v>
      </c>
      <c r="B101" s="2" t="str">
        <f>IF(COUNTIF(A101:A3543,A101:A3543)&gt;1,"",A101:A3543)</f>
        <v>Kepler-901 b</v>
      </c>
      <c r="C101" s="2" t="s">
        <v>264</v>
      </c>
      <c r="D101" s="2">
        <v>1</v>
      </c>
      <c r="E101" s="2">
        <v>1</v>
      </c>
      <c r="F101" s="2" t="s">
        <v>21</v>
      </c>
      <c r="G101" s="2" t="s">
        <v>46</v>
      </c>
      <c r="H101" s="2">
        <v>3.51749473</v>
      </c>
      <c r="I101" s="2">
        <v>3.79e-6</v>
      </c>
      <c r="J101" s="2">
        <v>1.42</v>
      </c>
      <c r="K101" s="2">
        <v>0.07</v>
      </c>
      <c r="L101" s="2">
        <v>0.0492957746478873</v>
      </c>
      <c r="M101" s="2"/>
      <c r="N101" s="2"/>
      <c r="O101" s="2" t="s">
        <v>46</v>
      </c>
      <c r="P101" s="2">
        <v>0.58</v>
      </c>
      <c r="Q101" s="2">
        <v>0.03</v>
      </c>
      <c r="R101" s="2">
        <v>0.0517241379310345</v>
      </c>
      <c r="S101" s="5">
        <v>42863</v>
      </c>
      <c r="U101" s="2">
        <f t="shared" si="3"/>
        <v>1.48921731488387</v>
      </c>
      <c r="V101" s="2">
        <f t="shared" si="4"/>
        <v>1.29255596245946</v>
      </c>
    </row>
    <row r="102" spans="1:22">
      <c r="A102" s="2" t="s">
        <v>265</v>
      </c>
      <c r="B102" s="2" t="str">
        <f>IF(COUNTIF(A102:A3697,A102:A3697)&gt;1,"",A102:A3697)</f>
        <v>Kepler-8 b</v>
      </c>
      <c r="C102" s="2" t="s">
        <v>266</v>
      </c>
      <c r="D102" s="2">
        <v>1</v>
      </c>
      <c r="E102" s="2">
        <v>1</v>
      </c>
      <c r="F102" s="2" t="s">
        <v>21</v>
      </c>
      <c r="G102" s="2" t="s">
        <v>25</v>
      </c>
      <c r="H102" s="2">
        <v>3.52249905</v>
      </c>
      <c r="I102" s="2">
        <v>8.3e-7</v>
      </c>
      <c r="J102" s="2">
        <v>15.906</v>
      </c>
      <c r="K102" s="2">
        <v>0.628</v>
      </c>
      <c r="L102" s="2">
        <v>0.0394819564944046</v>
      </c>
      <c r="M102" s="2">
        <v>177.9848</v>
      </c>
      <c r="N102" s="2">
        <v>44.4962</v>
      </c>
      <c r="O102" s="2" t="s">
        <v>25</v>
      </c>
      <c r="P102" s="2">
        <v>1.21</v>
      </c>
      <c r="Q102" s="2">
        <v>0.07</v>
      </c>
      <c r="R102" s="2">
        <v>0.0578512396694215</v>
      </c>
      <c r="S102" s="5">
        <v>43545</v>
      </c>
      <c r="U102" s="2">
        <f t="shared" si="3"/>
        <v>13.7801314844312</v>
      </c>
      <c r="V102" s="2">
        <f t="shared" si="4"/>
        <v>14.4802999384458</v>
      </c>
    </row>
    <row r="103" s="1" customFormat="1" ht="13" customHeight="1" spans="1:22">
      <c r="A103" s="3" t="s">
        <v>267</v>
      </c>
      <c r="B103" s="3" t="str">
        <f>IF(COUNTIF(A103:A3678,A103:A3678)&gt;1,"",A103:A3678)</f>
        <v>HD 209458 b</v>
      </c>
      <c r="C103" s="3" t="s">
        <v>268</v>
      </c>
      <c r="D103" s="3">
        <v>1</v>
      </c>
      <c r="E103" s="3">
        <v>1</v>
      </c>
      <c r="F103" s="3" t="s">
        <v>58</v>
      </c>
      <c r="G103" s="3" t="s">
        <v>25</v>
      </c>
      <c r="H103" s="3">
        <v>3.52474859</v>
      </c>
      <c r="I103" s="3">
        <v>3.8e-7</v>
      </c>
      <c r="J103" s="3">
        <v>15.233</v>
      </c>
      <c r="K103" s="3">
        <v>0.179</v>
      </c>
      <c r="L103" s="3">
        <v>0.0117508041751461</v>
      </c>
      <c r="M103" s="3">
        <v>216.76006</v>
      </c>
      <c r="N103" s="3">
        <v>4.44962</v>
      </c>
      <c r="O103" s="3" t="s">
        <v>25</v>
      </c>
      <c r="P103" s="3">
        <v>1.12</v>
      </c>
      <c r="Q103" s="3">
        <v>0.03</v>
      </c>
      <c r="R103" s="3">
        <v>0.0267857142857143</v>
      </c>
      <c r="S103" s="6">
        <v>43545</v>
      </c>
      <c r="U103" s="3">
        <f t="shared" si="3"/>
        <v>13.4657420011607</v>
      </c>
      <c r="V103" s="3">
        <f t="shared" si="4"/>
        <v>13.8684196661538</v>
      </c>
    </row>
    <row r="104" spans="1:22">
      <c r="A104" s="2" t="s">
        <v>269</v>
      </c>
      <c r="B104" s="2" t="str">
        <f>IF(COUNTIF(A104:A3699,A104:A3699)&gt;1,"",A104:A3699)</f>
        <v>Kepler-428 b</v>
      </c>
      <c r="C104" s="2" t="s">
        <v>270</v>
      </c>
      <c r="D104" s="2">
        <v>1</v>
      </c>
      <c r="E104" s="2">
        <v>1</v>
      </c>
      <c r="F104" s="2" t="s">
        <v>21</v>
      </c>
      <c r="G104" s="2" t="s">
        <v>25</v>
      </c>
      <c r="H104" s="2">
        <v>3.52563254</v>
      </c>
      <c r="I104" s="2">
        <v>1.5e-7</v>
      </c>
      <c r="J104" s="2">
        <v>12.106</v>
      </c>
      <c r="K104" s="2">
        <v>0.336</v>
      </c>
      <c r="L104" s="2">
        <v>0.0277548323145548</v>
      </c>
      <c r="M104" s="2">
        <v>406.8224</v>
      </c>
      <c r="N104" s="2">
        <v>41.3179</v>
      </c>
      <c r="O104" s="2" t="s">
        <v>25</v>
      </c>
      <c r="P104" s="2">
        <v>0.87</v>
      </c>
      <c r="Q104" s="2">
        <v>0.05</v>
      </c>
      <c r="R104" s="2">
        <v>0.0574712643678161</v>
      </c>
      <c r="S104" s="5">
        <v>43545</v>
      </c>
      <c r="U104" s="2">
        <f t="shared" si="3"/>
        <v>11.4281780497483</v>
      </c>
      <c r="V104" s="2">
        <f t="shared" si="4"/>
        <v>11.0217867419194</v>
      </c>
    </row>
    <row r="105" spans="1:22">
      <c r="A105" s="2" t="s">
        <v>271</v>
      </c>
      <c r="B105" s="2" t="str">
        <f>IF(COUNTIF(A105:A3680,A105:A3680)&gt;1,"",A105:A3680)</f>
        <v>WASP-22 b</v>
      </c>
      <c r="C105" s="2" t="s">
        <v>272</v>
      </c>
      <c r="D105" s="2">
        <v>1</v>
      </c>
      <c r="E105" s="2">
        <v>1</v>
      </c>
      <c r="F105" s="2" t="s">
        <v>21</v>
      </c>
      <c r="G105" s="2" t="s">
        <v>25</v>
      </c>
      <c r="H105" s="2">
        <v>3.5327313</v>
      </c>
      <c r="I105" s="2">
        <v>5.8e-6</v>
      </c>
      <c r="J105" s="2">
        <v>12.98</v>
      </c>
      <c r="K105" s="2">
        <v>0.684</v>
      </c>
      <c r="L105" s="2">
        <v>0.0526964560862866</v>
      </c>
      <c r="M105" s="2">
        <v>181.1631</v>
      </c>
      <c r="N105" s="2">
        <v>5.40311</v>
      </c>
      <c r="O105" s="2" t="s">
        <v>25</v>
      </c>
      <c r="P105" s="2">
        <v>1.11</v>
      </c>
      <c r="Q105" s="2">
        <v>0.03</v>
      </c>
      <c r="R105" s="2">
        <v>0.027027027027027</v>
      </c>
      <c r="S105" s="5">
        <v>43545</v>
      </c>
      <c r="U105" s="2">
        <f t="shared" si="3"/>
        <v>11.5032530228961</v>
      </c>
      <c r="V105" s="2">
        <f t="shared" si="4"/>
        <v>11.8196508297234</v>
      </c>
    </row>
    <row r="106" spans="1:22">
      <c r="A106" s="2" t="s">
        <v>273</v>
      </c>
      <c r="B106" s="2" t="str">
        <f>IF(COUNTIF(A106:A3565,A106:A3565)&gt;1,"",A106:A3565)</f>
        <v>Kepler-26 d</v>
      </c>
      <c r="C106" s="2" t="s">
        <v>274</v>
      </c>
      <c r="D106" s="2">
        <v>1</v>
      </c>
      <c r="E106" s="2">
        <v>4</v>
      </c>
      <c r="F106" s="2" t="s">
        <v>21</v>
      </c>
      <c r="G106" s="2" t="s">
        <v>46</v>
      </c>
      <c r="H106" s="2">
        <v>3.5439197</v>
      </c>
      <c r="I106" s="2">
        <v>4.49e-6</v>
      </c>
      <c r="J106" s="2">
        <v>1.21</v>
      </c>
      <c r="K106" s="2">
        <v>0.06</v>
      </c>
      <c r="L106" s="2">
        <v>0.0495867768595041</v>
      </c>
      <c r="M106" s="2"/>
      <c r="N106" s="2"/>
      <c r="O106" s="2" t="s">
        <v>46</v>
      </c>
      <c r="P106" s="2">
        <v>0.54</v>
      </c>
      <c r="Q106" s="2">
        <v>0.04</v>
      </c>
      <c r="R106" s="2">
        <v>0.0740740740740741</v>
      </c>
      <c r="S106" s="5">
        <v>42863</v>
      </c>
      <c r="U106" s="2">
        <f t="shared" si="3"/>
        <v>1.29364925076179</v>
      </c>
      <c r="V106" s="2">
        <f t="shared" si="4"/>
        <v>1.10214546722072</v>
      </c>
    </row>
    <row r="107" spans="1:22">
      <c r="A107" s="2" t="s">
        <v>275</v>
      </c>
      <c r="B107" s="2" t="str">
        <f>IF(COUNTIF(A107:A3728,A107:A3728)&gt;1,"",A107:A3728)</f>
        <v>HATS-3 b</v>
      </c>
      <c r="C107" s="2" t="s">
        <v>276</v>
      </c>
      <c r="D107" s="2">
        <v>1</v>
      </c>
      <c r="E107" s="2">
        <v>1</v>
      </c>
      <c r="F107" s="2" t="s">
        <v>21</v>
      </c>
      <c r="G107" s="2" t="s">
        <v>277</v>
      </c>
      <c r="H107" s="2">
        <v>3.547851</v>
      </c>
      <c r="I107" s="2">
        <v>5e-6</v>
      </c>
      <c r="J107" s="2">
        <v>15.48</v>
      </c>
      <c r="K107" s="2">
        <v>0.392</v>
      </c>
      <c r="L107" s="2">
        <v>0.0253229974160207</v>
      </c>
      <c r="M107" s="2">
        <v>340.39593</v>
      </c>
      <c r="N107" s="2">
        <v>43.22488</v>
      </c>
      <c r="O107" s="2" t="s">
        <v>277</v>
      </c>
      <c r="P107" s="2">
        <v>1.21</v>
      </c>
      <c r="Q107" s="2">
        <v>0.04</v>
      </c>
      <c r="R107" s="2">
        <v>0.0330578512396694</v>
      </c>
      <c r="S107" s="5">
        <v>43804</v>
      </c>
      <c r="U107" s="2">
        <f t="shared" si="3"/>
        <v>13.4197258439709</v>
      </c>
      <c r="V107" s="2">
        <f t="shared" si="4"/>
        <v>14.1015820880923</v>
      </c>
    </row>
    <row r="108" spans="1:22">
      <c r="A108" s="2" t="s">
        <v>278</v>
      </c>
      <c r="B108" s="2" t="str">
        <f>IF(COUNTIF(A108:A3685,A108:A3685)&gt;1,"",A108:A3685)</f>
        <v>Kepler-5 b</v>
      </c>
      <c r="C108" s="2" t="s">
        <v>279</v>
      </c>
      <c r="D108" s="2">
        <v>1</v>
      </c>
      <c r="E108" s="2">
        <v>1</v>
      </c>
      <c r="F108" s="2" t="s">
        <v>21</v>
      </c>
      <c r="G108" s="2" t="s">
        <v>25</v>
      </c>
      <c r="H108" s="2">
        <v>3.5484625</v>
      </c>
      <c r="I108" s="2">
        <v>1e-6</v>
      </c>
      <c r="J108" s="2">
        <v>16.04</v>
      </c>
      <c r="K108" s="2">
        <v>0.527</v>
      </c>
      <c r="L108" s="2">
        <v>0.03285536159601</v>
      </c>
      <c r="M108" s="2">
        <v>675.70658</v>
      </c>
      <c r="N108" s="2">
        <v>30.19385</v>
      </c>
      <c r="O108" s="2" t="s">
        <v>25</v>
      </c>
      <c r="P108" s="2">
        <v>1.37</v>
      </c>
      <c r="Q108" s="2">
        <v>0.04</v>
      </c>
      <c r="R108" s="2">
        <v>0.0291970802919708</v>
      </c>
      <c r="S108" s="5">
        <v>43545</v>
      </c>
      <c r="U108" s="2">
        <f t="shared" si="3"/>
        <v>13.4635825123282</v>
      </c>
      <c r="V108" s="2">
        <f t="shared" si="4"/>
        <v>14.6119434828397</v>
      </c>
    </row>
    <row r="109" spans="1:22">
      <c r="A109" s="2" t="s">
        <v>280</v>
      </c>
      <c r="B109" s="2" t="str">
        <f>IF(COUNTIF(A109:A3333,A109:A3333)&gt;1,"",A109:A3333)</f>
        <v>Kepler-323 c</v>
      </c>
      <c r="C109" s="2" t="s">
        <v>281</v>
      </c>
      <c r="D109" s="2">
        <v>1</v>
      </c>
      <c r="E109" s="2">
        <v>2</v>
      </c>
      <c r="F109" s="2" t="s">
        <v>21</v>
      </c>
      <c r="G109" s="2" t="s">
        <v>28</v>
      </c>
      <c r="H109" s="2">
        <v>3.55382967</v>
      </c>
      <c r="I109" s="2">
        <v>4.87e-6</v>
      </c>
      <c r="J109" s="2">
        <v>1.58</v>
      </c>
      <c r="K109" s="2">
        <v>0.13</v>
      </c>
      <c r="L109" s="2">
        <v>0.0822784810126582</v>
      </c>
      <c r="M109" s="2"/>
      <c r="N109" s="2"/>
      <c r="O109" s="2" t="s">
        <v>28</v>
      </c>
      <c r="P109" s="2">
        <v>1.09</v>
      </c>
      <c r="Q109" s="2">
        <v>0.05</v>
      </c>
      <c r="R109" s="2">
        <v>0.0458715596330275</v>
      </c>
      <c r="S109" s="5">
        <v>42500</v>
      </c>
      <c r="U109" s="2">
        <f t="shared" si="3"/>
        <v>1.40763122568439</v>
      </c>
      <c r="V109" s="2">
        <f t="shared" si="4"/>
        <v>1.43952688983282</v>
      </c>
    </row>
    <row r="110" spans="1:22">
      <c r="A110" s="2" t="s">
        <v>282</v>
      </c>
      <c r="B110" s="2" t="str">
        <f>IF(COUNTIF(A110:A3749,A110:A3749)&gt;1,"",A110:A3749)</f>
        <v>K2-138 c</v>
      </c>
      <c r="C110" s="2" t="s">
        <v>283</v>
      </c>
      <c r="D110" s="2">
        <v>1</v>
      </c>
      <c r="E110" s="2">
        <v>6</v>
      </c>
      <c r="F110" s="2" t="s">
        <v>21</v>
      </c>
      <c r="G110" s="2" t="s">
        <v>284</v>
      </c>
      <c r="H110" s="2">
        <v>3.56004</v>
      </c>
      <c r="I110" s="2">
        <v>0.00012</v>
      </c>
      <c r="J110" s="2">
        <v>2.299</v>
      </c>
      <c r="K110" s="2">
        <v>0.12</v>
      </c>
      <c r="L110" s="2">
        <v>0.0521966072205307</v>
      </c>
      <c r="M110" s="2">
        <v>6.31</v>
      </c>
      <c r="N110" s="2">
        <v>1.13</v>
      </c>
      <c r="O110" s="2" t="s">
        <v>284</v>
      </c>
      <c r="P110" s="2">
        <v>0.94</v>
      </c>
      <c r="Q110" s="2">
        <v>0.02</v>
      </c>
      <c r="R110" s="2">
        <v>0.0212765957446809</v>
      </c>
      <c r="S110" s="5">
        <v>44273</v>
      </c>
      <c r="U110" s="2">
        <f t="shared" si="3"/>
        <v>2.12890689391468</v>
      </c>
      <c r="V110" s="2">
        <f t="shared" si="4"/>
        <v>2.09493190167684</v>
      </c>
    </row>
    <row r="111" spans="1:22">
      <c r="A111" s="2" t="s">
        <v>285</v>
      </c>
      <c r="B111" s="2" t="str">
        <f>IF(COUNTIF(A111:A3683,A111:A3683)&gt;1,"",A111:A3683)</f>
        <v>HATS-60 b</v>
      </c>
      <c r="C111" s="2" t="s">
        <v>286</v>
      </c>
      <c r="D111" s="2">
        <v>1</v>
      </c>
      <c r="E111" s="2">
        <v>1</v>
      </c>
      <c r="F111" s="2" t="s">
        <v>21</v>
      </c>
      <c r="G111" s="2" t="s">
        <v>35</v>
      </c>
      <c r="H111" s="2">
        <v>3.560829</v>
      </c>
      <c r="I111" s="2">
        <v>3.2e-5</v>
      </c>
      <c r="J111" s="2">
        <v>12.924</v>
      </c>
      <c r="K111" s="2">
        <v>0.594</v>
      </c>
      <c r="L111" s="2">
        <v>0.0459610027855153</v>
      </c>
      <c r="M111" s="2">
        <v>210.40346</v>
      </c>
      <c r="N111" s="2">
        <v>17.48065</v>
      </c>
      <c r="O111" s="2" t="s">
        <v>35</v>
      </c>
      <c r="P111" s="2">
        <v>1.1</v>
      </c>
      <c r="Q111" s="2">
        <v>0.01</v>
      </c>
      <c r="R111" s="2">
        <v>0.00909090909090909</v>
      </c>
      <c r="S111" s="5">
        <v>43482</v>
      </c>
      <c r="U111" s="2">
        <f t="shared" si="3"/>
        <v>11.4887942503455</v>
      </c>
      <c r="V111" s="2">
        <f t="shared" si="4"/>
        <v>11.7770508437329</v>
      </c>
    </row>
    <row r="112" spans="1:22">
      <c r="A112" s="2" t="s">
        <v>287</v>
      </c>
      <c r="B112" s="2" t="str">
        <f>IF(COUNTIF(A112:A3701,A112:A3701)&gt;1,"",A112:A3701)</f>
        <v>Kepler-77 b</v>
      </c>
      <c r="C112" s="2" t="s">
        <v>288</v>
      </c>
      <c r="D112" s="2">
        <v>1</v>
      </c>
      <c r="E112" s="2">
        <v>1</v>
      </c>
      <c r="F112" s="2" t="s">
        <v>21</v>
      </c>
      <c r="G112" s="2" t="s">
        <v>25</v>
      </c>
      <c r="H112" s="2">
        <v>3.57878087</v>
      </c>
      <c r="I112" s="2">
        <v>2.3e-7</v>
      </c>
      <c r="J112" s="2">
        <v>10.761</v>
      </c>
      <c r="K112" s="2">
        <v>0.179</v>
      </c>
      <c r="L112" s="2">
        <v>0.0166341418083821</v>
      </c>
      <c r="M112" s="2">
        <v>165.90726</v>
      </c>
      <c r="N112" s="2">
        <v>13.34886</v>
      </c>
      <c r="O112" s="2" t="s">
        <v>25</v>
      </c>
      <c r="P112" s="2">
        <v>0.95</v>
      </c>
      <c r="Q112" s="2">
        <v>0.04</v>
      </c>
      <c r="R112" s="2">
        <v>0.0421052631578947</v>
      </c>
      <c r="S112" s="5">
        <v>43545</v>
      </c>
      <c r="U112" s="2">
        <f t="shared" si="3"/>
        <v>9.94215784059367</v>
      </c>
      <c r="V112" s="2">
        <f t="shared" si="4"/>
        <v>9.81044689069453</v>
      </c>
    </row>
    <row r="113" spans="1:22">
      <c r="A113" s="2" t="s">
        <v>289</v>
      </c>
      <c r="B113" s="2" t="str">
        <f>IF(COUNTIF(A113:A3700,A113:A3700)&gt;1,"",A113:A3700)</f>
        <v>HAT-P-55 b</v>
      </c>
      <c r="C113" s="2" t="s">
        <v>290</v>
      </c>
      <c r="D113" s="2">
        <v>1</v>
      </c>
      <c r="E113" s="2">
        <v>1</v>
      </c>
      <c r="F113" s="2" t="s">
        <v>21</v>
      </c>
      <c r="G113" s="2" t="s">
        <v>25</v>
      </c>
      <c r="H113" s="2">
        <v>3.5852467</v>
      </c>
      <c r="I113" s="2">
        <v>6.4e-6</v>
      </c>
      <c r="J113" s="2">
        <v>13.249</v>
      </c>
      <c r="K113" s="2">
        <v>0.616</v>
      </c>
      <c r="L113" s="2">
        <v>0.0464940750245302</v>
      </c>
      <c r="M113" s="2">
        <v>184.3414</v>
      </c>
      <c r="N113" s="2">
        <v>16.84499</v>
      </c>
      <c r="O113" s="2" t="s">
        <v>25</v>
      </c>
      <c r="P113" s="2">
        <v>1.01</v>
      </c>
      <c r="Q113" s="2">
        <v>0.04</v>
      </c>
      <c r="R113" s="2">
        <v>0.0396039603960396</v>
      </c>
      <c r="S113" s="5">
        <v>43545</v>
      </c>
      <c r="U113" s="2">
        <f t="shared" si="3"/>
        <v>12.0494231720528</v>
      </c>
      <c r="V113" s="2">
        <f t="shared" si="4"/>
        <v>12.0806364245877</v>
      </c>
    </row>
    <row r="114" spans="1:22">
      <c r="A114" s="2" t="s">
        <v>291</v>
      </c>
      <c r="B114" s="2" t="str">
        <f>IF(COUNTIF(A114:A3707,A114:A3707)&gt;1,"",A114:A3707)</f>
        <v>WASP-101 b</v>
      </c>
      <c r="C114" s="2" t="s">
        <v>292</v>
      </c>
      <c r="D114" s="2">
        <v>1</v>
      </c>
      <c r="E114" s="2">
        <v>1</v>
      </c>
      <c r="F114" s="2" t="s">
        <v>21</v>
      </c>
      <c r="G114" s="2" t="s">
        <v>25</v>
      </c>
      <c r="H114" s="2">
        <v>3.585722</v>
      </c>
      <c r="I114" s="2">
        <v>4e-6</v>
      </c>
      <c r="J114" s="2">
        <v>15.805</v>
      </c>
      <c r="K114" s="2">
        <v>0.56</v>
      </c>
      <c r="L114" s="2">
        <v>0.0354318253717178</v>
      </c>
      <c r="M114" s="2">
        <v>157.96151</v>
      </c>
      <c r="N114" s="2">
        <v>15.57367</v>
      </c>
      <c r="O114" s="2" t="s">
        <v>25</v>
      </c>
      <c r="P114" s="2">
        <v>1.34</v>
      </c>
      <c r="Q114" s="2">
        <v>0.07</v>
      </c>
      <c r="R114" s="2">
        <v>0.0522388059701493</v>
      </c>
      <c r="S114" s="5">
        <v>43545</v>
      </c>
      <c r="U114" s="2">
        <f t="shared" si="3"/>
        <v>13.3554691355824</v>
      </c>
      <c r="V114" s="2">
        <f t="shared" si="4"/>
        <v>14.4114074019127</v>
      </c>
    </row>
    <row r="115" spans="1:22">
      <c r="A115" s="2" t="s">
        <v>293</v>
      </c>
      <c r="B115" s="2" t="str">
        <f>IF(COUNTIF(A115:A3687,A115:A3687)&gt;1,"",A115:A3687)</f>
        <v>HATS-68 b</v>
      </c>
      <c r="C115" s="2" t="s">
        <v>294</v>
      </c>
      <c r="D115" s="2">
        <v>1</v>
      </c>
      <c r="E115" s="2">
        <v>1</v>
      </c>
      <c r="F115" s="2" t="s">
        <v>21</v>
      </c>
      <c r="G115" s="2" t="s">
        <v>35</v>
      </c>
      <c r="H115" s="2">
        <v>3.5862202</v>
      </c>
      <c r="I115" s="2">
        <v>4.7e-6</v>
      </c>
      <c r="J115" s="2">
        <v>13.809</v>
      </c>
      <c r="K115" s="2">
        <v>0.437</v>
      </c>
      <c r="L115" s="2">
        <v>0.0316460279527844</v>
      </c>
      <c r="M115" s="2">
        <v>410.0007</v>
      </c>
      <c r="N115" s="2">
        <v>18.75197</v>
      </c>
      <c r="O115" s="2" t="s">
        <v>35</v>
      </c>
      <c r="P115" s="2">
        <v>1.35</v>
      </c>
      <c r="Q115" s="2">
        <v>0.01</v>
      </c>
      <c r="R115" s="2">
        <v>0.00740740740740741</v>
      </c>
      <c r="S115" s="5">
        <v>43482</v>
      </c>
      <c r="U115" s="2">
        <f t="shared" si="3"/>
        <v>11.646428787648</v>
      </c>
      <c r="V115" s="2">
        <f t="shared" si="4"/>
        <v>12.5915604656203</v>
      </c>
    </row>
    <row r="116" spans="1:22">
      <c r="A116" s="2" t="s">
        <v>295</v>
      </c>
      <c r="B116" s="2" t="str">
        <f>IF(COUNTIF(A116:A3671,A116:A3671)&gt;1,"",A116:A3671)</f>
        <v>K2-127 b</v>
      </c>
      <c r="C116" s="2" t="s">
        <v>296</v>
      </c>
      <c r="D116" s="2">
        <v>1</v>
      </c>
      <c r="E116" s="2">
        <v>1</v>
      </c>
      <c r="F116" s="2" t="s">
        <v>21</v>
      </c>
      <c r="G116" s="2" t="s">
        <v>86</v>
      </c>
      <c r="H116" s="2">
        <v>3.588163</v>
      </c>
      <c r="I116" s="2">
        <v>2.8e-5</v>
      </c>
      <c r="J116" s="2">
        <v>8.37</v>
      </c>
      <c r="K116" s="2">
        <v>0.33</v>
      </c>
      <c r="L116" s="2">
        <v>0.039426523297491</v>
      </c>
      <c r="M116" s="2"/>
      <c r="N116" s="2"/>
      <c r="O116" s="2" t="s">
        <v>86</v>
      </c>
      <c r="P116" s="2">
        <v>0.72</v>
      </c>
      <c r="Q116" s="2">
        <v>0.01</v>
      </c>
      <c r="R116" s="2">
        <v>0.0138888888888889</v>
      </c>
      <c r="S116" s="5">
        <v>43399</v>
      </c>
      <c r="U116" s="2">
        <f t="shared" si="3"/>
        <v>8.31299470054134</v>
      </c>
      <c r="V116" s="2">
        <f t="shared" si="4"/>
        <v>7.63244973266255</v>
      </c>
    </row>
    <row r="117" spans="1:22">
      <c r="A117" s="2" t="s">
        <v>297</v>
      </c>
      <c r="B117" s="2" t="str">
        <f>IF(COUNTIF(A117:A3739,A117:A3739)&gt;1,"",A117:A3739)</f>
        <v>EPIC 249893012 b</v>
      </c>
      <c r="C117" s="2" t="s">
        <v>298</v>
      </c>
      <c r="D117" s="2">
        <v>1</v>
      </c>
      <c r="E117" s="2">
        <v>3</v>
      </c>
      <c r="F117" s="2" t="s">
        <v>21</v>
      </c>
      <c r="G117" s="2" t="s">
        <v>299</v>
      </c>
      <c r="H117" s="2">
        <v>3.5951</v>
      </c>
      <c r="I117" s="2">
        <v>0.0003</v>
      </c>
      <c r="J117" s="2">
        <v>1.95</v>
      </c>
      <c r="K117" s="2">
        <v>0.09</v>
      </c>
      <c r="L117" s="2">
        <v>0.0461538461538462</v>
      </c>
      <c r="M117" s="2">
        <v>8.75</v>
      </c>
      <c r="N117" s="2">
        <v>1.09</v>
      </c>
      <c r="O117" s="2" t="s">
        <v>299</v>
      </c>
      <c r="P117" s="2">
        <v>1.05</v>
      </c>
      <c r="Q117" s="2">
        <v>0.05</v>
      </c>
      <c r="R117" s="2">
        <v>0.0476190476190476</v>
      </c>
      <c r="S117" s="5">
        <v>43874</v>
      </c>
      <c r="U117" s="2">
        <f t="shared" si="3"/>
        <v>1.75606012463782</v>
      </c>
      <c r="V117" s="2">
        <f t="shared" si="4"/>
        <v>1.77847841705106</v>
      </c>
    </row>
    <row r="118" spans="1:22">
      <c r="A118" s="2" t="s">
        <v>300</v>
      </c>
      <c r="B118" s="2" t="str">
        <f>IF(COUNTIF(A118:A3572,A118:A3572)&gt;1,"",A118:A3572)</f>
        <v>Kepler-1254 c</v>
      </c>
      <c r="C118" s="2" t="s">
        <v>301</v>
      </c>
      <c r="D118" s="2">
        <v>1</v>
      </c>
      <c r="E118" s="2">
        <v>3</v>
      </c>
      <c r="F118" s="2" t="s">
        <v>21</v>
      </c>
      <c r="G118" s="2" t="s">
        <v>46</v>
      </c>
      <c r="H118" s="2">
        <v>3.60082855</v>
      </c>
      <c r="I118" s="2">
        <v>1.725e-5</v>
      </c>
      <c r="J118" s="2">
        <v>1.36</v>
      </c>
      <c r="K118" s="2">
        <v>0.04</v>
      </c>
      <c r="L118" s="2">
        <v>0.0294117647058824</v>
      </c>
      <c r="M118" s="2"/>
      <c r="N118" s="2"/>
      <c r="O118" s="2" t="s">
        <v>46</v>
      </c>
      <c r="P118" s="2">
        <v>0.77</v>
      </c>
      <c r="Q118" s="2">
        <v>0.05</v>
      </c>
      <c r="R118" s="2">
        <v>0.0649350649350649</v>
      </c>
      <c r="S118" s="5">
        <v>42863</v>
      </c>
      <c r="U118" s="2">
        <f t="shared" si="3"/>
        <v>1.32778433232969</v>
      </c>
      <c r="V118" s="2">
        <f t="shared" si="4"/>
        <v>1.2405524428578</v>
      </c>
    </row>
    <row r="119" spans="1:22">
      <c r="A119" s="2" t="s">
        <v>302</v>
      </c>
      <c r="B119" s="2" t="str">
        <f>IF(COUNTIF(A119:A3578,A119:A3578)&gt;1,"",A119:A3578)</f>
        <v>Kepler-736 b</v>
      </c>
      <c r="C119" s="2" t="s">
        <v>303</v>
      </c>
      <c r="D119" s="2">
        <v>1</v>
      </c>
      <c r="E119" s="2">
        <v>1</v>
      </c>
      <c r="F119" s="2" t="s">
        <v>21</v>
      </c>
      <c r="G119" s="2" t="s">
        <v>46</v>
      </c>
      <c r="H119" s="2">
        <v>3.60146534</v>
      </c>
      <c r="I119" s="2">
        <v>5.94e-6</v>
      </c>
      <c r="J119" s="2">
        <v>2.31</v>
      </c>
      <c r="K119" s="2">
        <v>0.11</v>
      </c>
      <c r="L119" s="2">
        <v>0.0476190476190476</v>
      </c>
      <c r="M119" s="2"/>
      <c r="N119" s="2"/>
      <c r="O119" s="2" t="s">
        <v>46</v>
      </c>
      <c r="P119" s="2">
        <v>0.81</v>
      </c>
      <c r="Q119" s="2">
        <v>0.06</v>
      </c>
      <c r="R119" s="2">
        <v>0.0740740740740741</v>
      </c>
      <c r="S119" s="5">
        <v>42863</v>
      </c>
      <c r="U119" s="2">
        <f t="shared" si="3"/>
        <v>2.22581470120625</v>
      </c>
      <c r="V119" s="2">
        <f t="shared" si="4"/>
        <v>2.10714834535466</v>
      </c>
    </row>
    <row r="120" spans="1:22">
      <c r="A120" s="2" t="s">
        <v>304</v>
      </c>
      <c r="B120" s="2" t="str">
        <f>IF(COUNTIF(A120:A3499,A120:A3499)&gt;1,"",A120:A3499)</f>
        <v>WASP-120 b</v>
      </c>
      <c r="C120" s="2" t="s">
        <v>305</v>
      </c>
      <c r="D120" s="2">
        <v>1</v>
      </c>
      <c r="E120" s="2">
        <v>1</v>
      </c>
      <c r="F120" s="2" t="s">
        <v>21</v>
      </c>
      <c r="G120" s="2" t="s">
        <v>306</v>
      </c>
      <c r="H120" s="2">
        <v>3.6112706</v>
      </c>
      <c r="I120" s="2">
        <v>4.3e-6</v>
      </c>
      <c r="J120" s="2">
        <v>16.511</v>
      </c>
      <c r="K120" s="2">
        <v>1.076</v>
      </c>
      <c r="L120" s="2">
        <v>0.0651686754285022</v>
      </c>
      <c r="M120" s="2">
        <v>1541.4755</v>
      </c>
      <c r="N120" s="2">
        <v>66.7443</v>
      </c>
      <c r="O120" s="2" t="s">
        <v>306</v>
      </c>
      <c r="P120" s="2">
        <v>1.39</v>
      </c>
      <c r="Q120" s="2">
        <v>0.06</v>
      </c>
      <c r="R120" s="2">
        <v>0.0431654676258993</v>
      </c>
      <c r="S120" s="5">
        <v>42524</v>
      </c>
      <c r="U120" s="2">
        <f t="shared" si="3"/>
        <v>13.8286228507901</v>
      </c>
      <c r="V120" s="2">
        <f t="shared" si="4"/>
        <v>15.0647795320269</v>
      </c>
    </row>
    <row r="121" spans="1:22">
      <c r="A121" s="2" t="s">
        <v>307</v>
      </c>
      <c r="B121" s="2" t="str">
        <f>IF(COUNTIF(A121:A3622,A121:A3622)&gt;1,"",A121:A3622)</f>
        <v>KELT-21 b</v>
      </c>
      <c r="C121" s="2" t="s">
        <v>308</v>
      </c>
      <c r="D121" s="2">
        <v>1</v>
      </c>
      <c r="E121" s="2">
        <v>1</v>
      </c>
      <c r="F121" s="2" t="s">
        <v>21</v>
      </c>
      <c r="G121" s="2" t="s">
        <v>309</v>
      </c>
      <c r="H121" s="2">
        <v>3.6127647</v>
      </c>
      <c r="I121" s="2">
        <v>3.3e-6</v>
      </c>
      <c r="J121" s="2">
        <v>17.777</v>
      </c>
      <c r="K121" s="2">
        <v>0.437</v>
      </c>
      <c r="L121" s="2">
        <v>0.0245823254767396</v>
      </c>
      <c r="M121" s="2">
        <v>1242.7153</v>
      </c>
      <c r="N121" s="2"/>
      <c r="O121" s="2" t="s">
        <v>309</v>
      </c>
      <c r="P121" s="2">
        <v>1.46</v>
      </c>
      <c r="Q121" s="2">
        <v>0.03</v>
      </c>
      <c r="R121" s="2">
        <v>0.0205479452054795</v>
      </c>
      <c r="S121" s="5">
        <v>43132</v>
      </c>
      <c r="U121" s="2">
        <f t="shared" si="3"/>
        <v>14.700506580564</v>
      </c>
      <c r="V121" s="2">
        <f t="shared" si="4"/>
        <v>16.2204927557368</v>
      </c>
    </row>
    <row r="122" spans="1:22">
      <c r="A122" s="2" t="s">
        <v>310</v>
      </c>
      <c r="B122" s="2" t="str">
        <f>IF(COUNTIF(A122:A3692,A122:A3692)&gt;1,"",A122:A3692)</f>
        <v>HATS-11 b</v>
      </c>
      <c r="C122" s="2" t="s">
        <v>311</v>
      </c>
      <c r="D122" s="2">
        <v>1</v>
      </c>
      <c r="E122" s="2">
        <v>1</v>
      </c>
      <c r="F122" s="2" t="s">
        <v>21</v>
      </c>
      <c r="G122" s="2" t="s">
        <v>86</v>
      </c>
      <c r="H122" s="2">
        <v>3.619188</v>
      </c>
      <c r="I122" s="2">
        <v>2.8e-5</v>
      </c>
      <c r="J122" s="2">
        <v>18.03</v>
      </c>
      <c r="K122" s="2">
        <v>0.72</v>
      </c>
      <c r="L122" s="2">
        <v>0.0399334442595674</v>
      </c>
      <c r="M122" s="2"/>
      <c r="N122" s="2"/>
      <c r="O122" s="2" t="s">
        <v>86</v>
      </c>
      <c r="P122" s="2">
        <v>1.33</v>
      </c>
      <c r="Q122" s="2">
        <v>0.09</v>
      </c>
      <c r="R122" s="2">
        <v>0.0676691729323308</v>
      </c>
      <c r="S122" s="5">
        <v>43399</v>
      </c>
      <c r="U122" s="2">
        <f t="shared" si="3"/>
        <v>15.2780984053256</v>
      </c>
      <c r="V122" s="2">
        <f t="shared" si="4"/>
        <v>16.45397107907</v>
      </c>
    </row>
    <row r="123" spans="1:22">
      <c r="A123" s="2" t="s">
        <v>312</v>
      </c>
      <c r="B123" s="2" t="str">
        <f>IF(COUNTIF(A123:A1956,A123:A1956)&gt;1,"",A123:A1956)</f>
        <v>Kepler-218 b</v>
      </c>
      <c r="C123" s="2" t="s">
        <v>313</v>
      </c>
      <c r="D123" s="2">
        <v>1</v>
      </c>
      <c r="E123" s="2">
        <v>3</v>
      </c>
      <c r="F123" s="2" t="s">
        <v>21</v>
      </c>
      <c r="G123" s="2" t="s">
        <v>195</v>
      </c>
      <c r="H123" s="2">
        <v>3.619345</v>
      </c>
      <c r="I123" s="2">
        <v>2.8e-5</v>
      </c>
      <c r="J123" s="2">
        <v>1.5</v>
      </c>
      <c r="K123" s="2">
        <v>0.12</v>
      </c>
      <c r="L123" s="2">
        <v>0.08</v>
      </c>
      <c r="M123" s="2"/>
      <c r="N123" s="2"/>
      <c r="O123" s="2" t="s">
        <v>195</v>
      </c>
      <c r="P123" s="2">
        <v>1.02</v>
      </c>
      <c r="Q123" s="2">
        <v>0.02</v>
      </c>
      <c r="R123" s="2">
        <v>0.0196078431372549</v>
      </c>
      <c r="S123" s="5">
        <v>41575</v>
      </c>
      <c r="U123" s="2">
        <f t="shared" si="3"/>
        <v>1.36185827116597</v>
      </c>
      <c r="V123" s="2">
        <f t="shared" si="4"/>
        <v>1.36888812955427</v>
      </c>
    </row>
    <row r="124" spans="1:22">
      <c r="A124" s="2" t="s">
        <v>314</v>
      </c>
      <c r="B124" s="2" t="str">
        <f>IF(COUNTIF(A124:A3543,A124:A3543)&gt;1,"",A124:A3543)</f>
        <v>WASP-138 b</v>
      </c>
      <c r="C124" s="2" t="s">
        <v>315</v>
      </c>
      <c r="D124" s="2">
        <v>1</v>
      </c>
      <c r="E124" s="2">
        <v>1</v>
      </c>
      <c r="F124" s="2" t="s">
        <v>21</v>
      </c>
      <c r="G124" s="2" t="s">
        <v>316</v>
      </c>
      <c r="H124" s="2">
        <v>3.634433</v>
      </c>
      <c r="I124" s="2">
        <v>5e-6</v>
      </c>
      <c r="J124" s="2">
        <v>12.218</v>
      </c>
      <c r="K124" s="2">
        <v>0.56</v>
      </c>
      <c r="L124" s="2">
        <v>0.0458340153871337</v>
      </c>
      <c r="M124" s="2">
        <v>387.7526</v>
      </c>
      <c r="N124" s="2">
        <v>25.4264</v>
      </c>
      <c r="O124" s="2" t="s">
        <v>316</v>
      </c>
      <c r="P124" s="2">
        <v>1.22</v>
      </c>
      <c r="Q124" s="2">
        <v>0.05</v>
      </c>
      <c r="R124" s="2">
        <v>0.0409836065573771</v>
      </c>
      <c r="S124" s="5">
        <v>42705</v>
      </c>
      <c r="U124" s="2">
        <f t="shared" si="3"/>
        <v>10.5921924983101</v>
      </c>
      <c r="V124" s="2">
        <f t="shared" si="4"/>
        <v>11.1542255168633</v>
      </c>
    </row>
    <row r="125" spans="1:22">
      <c r="A125" s="2" t="s">
        <v>317</v>
      </c>
      <c r="B125" s="2" t="str">
        <f>IF(COUNTIF(A125:A3766,A125:A3766)&gt;1,"",A125:A3766)</f>
        <v>GJ 9827 c</v>
      </c>
      <c r="C125" s="2" t="s">
        <v>318</v>
      </c>
      <c r="D125" s="2">
        <v>1</v>
      </c>
      <c r="E125" s="2">
        <v>3</v>
      </c>
      <c r="F125" s="2" t="s">
        <v>21</v>
      </c>
      <c r="G125" s="2" t="s">
        <v>319</v>
      </c>
      <c r="H125" s="2">
        <v>3.64823</v>
      </c>
      <c r="I125" s="2">
        <v>0.00012</v>
      </c>
      <c r="J125" s="2">
        <v>1.24</v>
      </c>
      <c r="K125" s="2">
        <v>0.11</v>
      </c>
      <c r="L125" s="2">
        <v>0.0887096774193548</v>
      </c>
      <c r="M125" s="2">
        <v>1.45</v>
      </c>
      <c r="N125" s="2">
        <v>0.58</v>
      </c>
      <c r="O125" s="2" t="s">
        <v>319</v>
      </c>
      <c r="P125" s="2">
        <v>0.64</v>
      </c>
      <c r="Q125" s="2">
        <v>0.05</v>
      </c>
      <c r="R125" s="2">
        <v>0.078125</v>
      </c>
      <c r="S125" s="5">
        <v>44389</v>
      </c>
      <c r="U125" s="2">
        <f t="shared" si="3"/>
        <v>1.27175159461329</v>
      </c>
      <c r="V125" s="2">
        <f t="shared" si="4"/>
        <v>1.13242404977499</v>
      </c>
    </row>
    <row r="126" spans="1:22">
      <c r="A126" s="2" t="s">
        <v>320</v>
      </c>
      <c r="B126" s="2" t="str">
        <f>IF(COUNTIF(A126:A3703,A126:A3703)&gt;1,"",A126:A3703)</f>
        <v>HAT-P-25 b</v>
      </c>
      <c r="C126" s="2" t="s">
        <v>321</v>
      </c>
      <c r="D126" s="2">
        <v>1</v>
      </c>
      <c r="E126" s="2">
        <v>1</v>
      </c>
      <c r="F126" s="2" t="s">
        <v>21</v>
      </c>
      <c r="G126" s="2" t="s">
        <v>25</v>
      </c>
      <c r="H126" s="2">
        <v>3.652836</v>
      </c>
      <c r="I126" s="2">
        <v>1.9e-5</v>
      </c>
      <c r="J126" s="2">
        <v>13.339</v>
      </c>
      <c r="K126" s="2">
        <v>0.908</v>
      </c>
      <c r="L126" s="2">
        <v>0.068071069795337</v>
      </c>
      <c r="M126" s="2">
        <v>180.20961</v>
      </c>
      <c r="N126" s="2">
        <v>6.99226</v>
      </c>
      <c r="O126" s="2" t="s">
        <v>25</v>
      </c>
      <c r="P126" s="2">
        <v>1.01</v>
      </c>
      <c r="Q126" s="2">
        <v>0.03</v>
      </c>
      <c r="R126" s="2">
        <v>0.0297029702970297</v>
      </c>
      <c r="S126" s="5">
        <v>43545</v>
      </c>
      <c r="U126" s="2">
        <f t="shared" si="3"/>
        <v>12.1516829848491</v>
      </c>
      <c r="V126" s="2">
        <f t="shared" si="4"/>
        <v>12.1831611348247</v>
      </c>
    </row>
    <row r="127" spans="1:22">
      <c r="A127" s="2" t="s">
        <v>322</v>
      </c>
      <c r="B127" s="2" t="str">
        <f>IF(COUNTIF(A127:A3769,A127:A3769)&gt;1,"",A127:A3769)</f>
        <v>TIC 257060897 b</v>
      </c>
      <c r="C127" s="2" t="s">
        <v>323</v>
      </c>
      <c r="D127" s="2">
        <v>1</v>
      </c>
      <c r="E127" s="2">
        <v>1</v>
      </c>
      <c r="F127" s="2" t="s">
        <v>21</v>
      </c>
      <c r="G127" s="2" t="s">
        <v>324</v>
      </c>
      <c r="H127" s="2">
        <v>3.660028</v>
      </c>
      <c r="I127" s="2">
        <v>6e-6</v>
      </c>
      <c r="J127" s="2">
        <v>16.701</v>
      </c>
      <c r="K127" s="2">
        <v>0.448</v>
      </c>
      <c r="L127" s="2">
        <v>0.026824741033471</v>
      </c>
      <c r="M127" s="2">
        <v>212.94503</v>
      </c>
      <c r="N127" s="2">
        <v>9.53485</v>
      </c>
      <c r="O127" s="2" t="s">
        <v>324</v>
      </c>
      <c r="P127" s="2">
        <v>1.32</v>
      </c>
      <c r="Q127" s="2">
        <v>0.04</v>
      </c>
      <c r="R127" s="2">
        <v>0.0303030303030303</v>
      </c>
      <c r="S127" s="5">
        <v>44473</v>
      </c>
      <c r="U127" s="2">
        <f t="shared" si="3"/>
        <v>14.1940669911658</v>
      </c>
      <c r="V127" s="2">
        <f t="shared" si="4"/>
        <v>15.2565407278539</v>
      </c>
    </row>
    <row r="128" spans="1:22">
      <c r="A128" s="2" t="s">
        <v>325</v>
      </c>
      <c r="B128" s="2" t="str">
        <f>IF(COUNTIF(A128:A3754,A128:A3754)&gt;1,"",A128:A3754)</f>
        <v>WASP-79 b</v>
      </c>
      <c r="C128" s="2" t="s">
        <v>326</v>
      </c>
      <c r="D128" s="2">
        <v>1</v>
      </c>
      <c r="E128" s="2">
        <v>1</v>
      </c>
      <c r="F128" s="2" t="s">
        <v>21</v>
      </c>
      <c r="G128" s="2" t="s">
        <v>327</v>
      </c>
      <c r="H128" s="2">
        <v>3.662392</v>
      </c>
      <c r="I128" s="2">
        <v>4e-6</v>
      </c>
      <c r="J128" s="2">
        <v>17.15</v>
      </c>
      <c r="K128" s="2">
        <v>0.448</v>
      </c>
      <c r="L128" s="2">
        <v>0.0261224489795918</v>
      </c>
      <c r="M128" s="2">
        <v>270.1555</v>
      </c>
      <c r="N128" s="2">
        <v>25.4264</v>
      </c>
      <c r="O128" s="2" t="s">
        <v>327</v>
      </c>
      <c r="P128" s="2">
        <v>1.39</v>
      </c>
      <c r="Q128" s="2">
        <v>0.06</v>
      </c>
      <c r="R128" s="2">
        <v>0.0431654676258993</v>
      </c>
      <c r="S128" s="5">
        <v>44126</v>
      </c>
      <c r="U128" s="2">
        <f t="shared" si="3"/>
        <v>14.3819942476606</v>
      </c>
      <c r="V128" s="2">
        <f t="shared" si="4"/>
        <v>15.6676174417113</v>
      </c>
    </row>
    <row r="129" spans="1:22">
      <c r="A129" s="2" t="s">
        <v>328</v>
      </c>
      <c r="B129" s="2" t="str">
        <f>IF(COUNTIF(A129:A3770,A129:A3770)&gt;1,"",A129:A3770)</f>
        <v>K2-352 b</v>
      </c>
      <c r="C129" s="2" t="s">
        <v>329</v>
      </c>
      <c r="D129" s="2">
        <v>1</v>
      </c>
      <c r="E129" s="2">
        <v>3</v>
      </c>
      <c r="F129" s="2" t="s">
        <v>21</v>
      </c>
      <c r="G129" s="2" t="s">
        <v>203</v>
      </c>
      <c r="H129" s="2">
        <v>3.665912</v>
      </c>
      <c r="I129" s="2">
        <v>0.000273</v>
      </c>
      <c r="J129" s="2">
        <v>1.37</v>
      </c>
      <c r="K129" s="2">
        <v>0.1</v>
      </c>
      <c r="L129" s="2">
        <v>0.072992700729927</v>
      </c>
      <c r="M129" s="2"/>
      <c r="N129" s="2"/>
      <c r="O129" s="2" t="s">
        <v>203</v>
      </c>
      <c r="P129" s="2">
        <v>0.98</v>
      </c>
      <c r="Q129" s="2">
        <v>0.04</v>
      </c>
      <c r="R129" s="2">
        <v>0.0408163265306122</v>
      </c>
      <c r="S129" s="5">
        <v>44431</v>
      </c>
      <c r="U129" s="2">
        <f t="shared" si="3"/>
        <v>1.25828254093958</v>
      </c>
      <c r="V129" s="2">
        <f t="shared" si="4"/>
        <v>1.2516904835458</v>
      </c>
    </row>
    <row r="130" spans="1:22">
      <c r="A130" s="2" t="s">
        <v>330</v>
      </c>
      <c r="B130" s="2" t="str">
        <f>IF(COUNTIF(A130:A3756,A130:A3756)&gt;1,"",A130:A3756)</f>
        <v>TOI-954 b</v>
      </c>
      <c r="C130" s="2" t="s">
        <v>331</v>
      </c>
      <c r="D130" s="2">
        <v>1</v>
      </c>
      <c r="E130" s="2">
        <v>1</v>
      </c>
      <c r="F130" s="2" t="s">
        <v>21</v>
      </c>
      <c r="G130" s="2" t="s">
        <v>332</v>
      </c>
      <c r="H130" s="2">
        <v>3.6849729</v>
      </c>
      <c r="I130" s="2">
        <v>2.7e-6</v>
      </c>
      <c r="J130" s="2">
        <v>9.55</v>
      </c>
      <c r="K130" s="2">
        <v>0.594</v>
      </c>
      <c r="L130" s="2">
        <v>0.0621989528795811</v>
      </c>
      <c r="M130" s="2">
        <v>55.30242</v>
      </c>
      <c r="N130" s="2">
        <v>5.72094</v>
      </c>
      <c r="O130" s="2" t="s">
        <v>332</v>
      </c>
      <c r="P130" s="2">
        <v>1.2</v>
      </c>
      <c r="Q130" s="2">
        <v>0.07</v>
      </c>
      <c r="R130" s="2">
        <v>0.0583333333333333</v>
      </c>
      <c r="S130" s="5">
        <v>44154</v>
      </c>
      <c r="U130" s="2">
        <f t="shared" ref="U130:U193" si="5">J130:J1342*((H130:H1342/10)^0.09)*((P130:P1342)^-0.26)</f>
        <v>8.32521263089991</v>
      </c>
      <c r="V130" s="2">
        <f t="shared" ref="V130:V193" si="6">J130:J1342*((H130:H1342/10)^0.09)</f>
        <v>8.72936108956088</v>
      </c>
    </row>
    <row r="131" spans="1:22">
      <c r="A131" s="2" t="s">
        <v>333</v>
      </c>
      <c r="B131" s="2" t="str">
        <f>IF(COUNTIF(A131:A3299,A131:A3299)&gt;1,"",A131:A3299)</f>
        <v>Kepler-968 b</v>
      </c>
      <c r="C131" s="2" t="s">
        <v>334</v>
      </c>
      <c r="D131" s="2">
        <v>1</v>
      </c>
      <c r="E131" s="2">
        <v>3</v>
      </c>
      <c r="F131" s="2" t="s">
        <v>21</v>
      </c>
      <c r="G131" s="2" t="s">
        <v>28</v>
      </c>
      <c r="H131" s="2">
        <v>3.69298373</v>
      </c>
      <c r="I131" s="2">
        <v>3.61e-6</v>
      </c>
      <c r="J131" s="2">
        <v>2</v>
      </c>
      <c r="K131" s="2">
        <v>0.08</v>
      </c>
      <c r="L131" s="2">
        <v>0.04</v>
      </c>
      <c r="M131" s="2"/>
      <c r="N131" s="2"/>
      <c r="O131" s="2" t="s">
        <v>28</v>
      </c>
      <c r="P131" s="2">
        <v>0.76</v>
      </c>
      <c r="Q131" s="2">
        <v>0.03</v>
      </c>
      <c r="R131" s="2">
        <v>0.0394736842105263</v>
      </c>
      <c r="S131" s="5">
        <v>42500</v>
      </c>
      <c r="U131" s="2">
        <f t="shared" si="5"/>
        <v>1.96373294923692</v>
      </c>
      <c r="V131" s="2">
        <f t="shared" si="6"/>
        <v>1.82849577489677</v>
      </c>
    </row>
    <row r="132" spans="1:22">
      <c r="A132" s="2" t="s">
        <v>335</v>
      </c>
      <c r="B132" s="2" t="str">
        <f>IF(COUNTIF(A132:A3591,A132:A3591)&gt;1,"",A132:A3591)</f>
        <v>Kepler-598 b</v>
      </c>
      <c r="C132" s="2" t="s">
        <v>336</v>
      </c>
      <c r="D132" s="2">
        <v>1</v>
      </c>
      <c r="E132" s="2">
        <v>2</v>
      </c>
      <c r="F132" s="2" t="s">
        <v>21</v>
      </c>
      <c r="G132" s="2" t="s">
        <v>46</v>
      </c>
      <c r="H132" s="2">
        <v>3.7017654</v>
      </c>
      <c r="I132" s="2">
        <v>9.39e-6</v>
      </c>
      <c r="J132" s="2">
        <v>1.63</v>
      </c>
      <c r="K132" s="2">
        <v>0.12</v>
      </c>
      <c r="L132" s="2">
        <v>0.0736196319018405</v>
      </c>
      <c r="M132" s="2"/>
      <c r="N132" s="2"/>
      <c r="O132" s="2" t="s">
        <v>46</v>
      </c>
      <c r="P132" s="2">
        <v>0.81</v>
      </c>
      <c r="Q132" s="2">
        <v>0.06</v>
      </c>
      <c r="R132" s="2">
        <v>0.0740740740740741</v>
      </c>
      <c r="S132" s="5">
        <v>42863</v>
      </c>
      <c r="U132" s="2">
        <f t="shared" si="5"/>
        <v>1.57448417434179</v>
      </c>
      <c r="V132" s="2">
        <f t="shared" si="6"/>
        <v>1.49054264083773</v>
      </c>
    </row>
    <row r="133" spans="1:22">
      <c r="A133" s="2" t="s">
        <v>337</v>
      </c>
      <c r="B133" s="2" t="str">
        <f>IF(COUNTIF(A133:A3634,A133:A3634)&gt;1,"",A133:A3634)</f>
        <v>K2-160 b</v>
      </c>
      <c r="C133" s="2" t="s">
        <v>338</v>
      </c>
      <c r="D133" s="2">
        <v>1</v>
      </c>
      <c r="E133" s="2">
        <v>1</v>
      </c>
      <c r="F133" s="2" t="s">
        <v>21</v>
      </c>
      <c r="G133" s="2" t="s">
        <v>221</v>
      </c>
      <c r="H133" s="2">
        <v>3.705871</v>
      </c>
      <c r="I133" s="2">
        <v>7.4e-5</v>
      </c>
      <c r="J133" s="2">
        <v>3.178</v>
      </c>
      <c r="K133" s="2">
        <v>0.214</v>
      </c>
      <c r="L133" s="2">
        <v>0.0673379483952171</v>
      </c>
      <c r="M133" s="2"/>
      <c r="N133" s="2"/>
      <c r="O133" s="2" t="s">
        <v>221</v>
      </c>
      <c r="P133" s="2">
        <v>0.98</v>
      </c>
      <c r="Q133" s="2">
        <v>0.02</v>
      </c>
      <c r="R133" s="2">
        <v>0.0204081632653061</v>
      </c>
      <c r="S133" s="5">
        <v>43146</v>
      </c>
      <c r="U133" s="2">
        <f t="shared" si="5"/>
        <v>2.92169743968608</v>
      </c>
      <c r="V133" s="2">
        <f t="shared" si="6"/>
        <v>2.90639086379152</v>
      </c>
    </row>
    <row r="134" spans="1:22">
      <c r="A134" s="2" t="s">
        <v>339</v>
      </c>
      <c r="B134" s="2" t="str">
        <f>IF(COUNTIF(A134:A3296,A134:A3296)&gt;1,"",A134:A3296)</f>
        <v>Kepler-466 c</v>
      </c>
      <c r="C134" s="2" t="s">
        <v>340</v>
      </c>
      <c r="D134" s="2">
        <v>1</v>
      </c>
      <c r="E134" s="2">
        <v>2</v>
      </c>
      <c r="F134" s="2" t="s">
        <v>21</v>
      </c>
      <c r="G134" s="2" t="s">
        <v>28</v>
      </c>
      <c r="H134" s="2">
        <v>3.70921385</v>
      </c>
      <c r="I134" s="2">
        <v>6.32e-6</v>
      </c>
      <c r="J134" s="2">
        <v>1.25</v>
      </c>
      <c r="K134" s="2">
        <v>0.1</v>
      </c>
      <c r="L134" s="2">
        <v>0.08</v>
      </c>
      <c r="M134" s="2"/>
      <c r="N134" s="2"/>
      <c r="O134" s="2" t="s">
        <v>28</v>
      </c>
      <c r="P134" s="2">
        <v>1.04</v>
      </c>
      <c r="Q134" s="2">
        <v>0.04</v>
      </c>
      <c r="R134" s="2">
        <v>0.0384615384615385</v>
      </c>
      <c r="S134" s="5">
        <v>42500</v>
      </c>
      <c r="U134" s="2">
        <f t="shared" si="5"/>
        <v>1.13166194879547</v>
      </c>
      <c r="V134" s="2">
        <f t="shared" si="6"/>
        <v>1.14326098124261</v>
      </c>
    </row>
    <row r="135" spans="1:22">
      <c r="A135" s="2" t="s">
        <v>341</v>
      </c>
      <c r="B135" s="2" t="str">
        <f>IF(COUNTIF(A135:A3738,A135:A3738)&gt;1,"",A135:A3738)</f>
        <v>Qatar-8 b</v>
      </c>
      <c r="C135" s="2" t="s">
        <v>342</v>
      </c>
      <c r="D135" s="2">
        <v>1</v>
      </c>
      <c r="E135" s="2">
        <v>1</v>
      </c>
      <c r="F135" s="2" t="s">
        <v>21</v>
      </c>
      <c r="G135" s="2" t="s">
        <v>343</v>
      </c>
      <c r="H135" s="2">
        <v>3.71495</v>
      </c>
      <c r="I135" s="2">
        <v>0.001</v>
      </c>
      <c r="J135" s="2">
        <v>14.404</v>
      </c>
      <c r="K135" s="2">
        <v>0.247</v>
      </c>
      <c r="L135" s="2">
        <v>0.0171480144404332</v>
      </c>
      <c r="M135" s="2">
        <v>117.91493</v>
      </c>
      <c r="N135" s="2">
        <v>19.70546</v>
      </c>
      <c r="O135" s="2" t="s">
        <v>343</v>
      </c>
      <c r="P135" s="2">
        <v>1.03</v>
      </c>
      <c r="Q135" s="2">
        <v>0.05</v>
      </c>
      <c r="R135" s="2">
        <v>0.0485436893203883</v>
      </c>
      <c r="S135" s="5">
        <v>43587</v>
      </c>
      <c r="U135" s="2">
        <f t="shared" si="5"/>
        <v>13.0749850762687</v>
      </c>
      <c r="V135" s="2">
        <f t="shared" si="6"/>
        <v>13.1758572291085</v>
      </c>
    </row>
    <row r="136" spans="1:22">
      <c r="A136" s="2" t="s">
        <v>344</v>
      </c>
      <c r="B136" s="2" t="str">
        <f>IF(COUNTIF(A136:A3588,A136:A3588)&gt;1,"",A136:A3588)</f>
        <v>Kepler-292 c</v>
      </c>
      <c r="C136" s="2" t="s">
        <v>345</v>
      </c>
      <c r="D136" s="2">
        <v>1</v>
      </c>
      <c r="E136" s="2">
        <v>5</v>
      </c>
      <c r="F136" s="2" t="s">
        <v>21</v>
      </c>
      <c r="G136" s="2" t="s">
        <v>46</v>
      </c>
      <c r="H136" s="2">
        <v>3.71545593</v>
      </c>
      <c r="I136" s="2">
        <v>1.933e-5</v>
      </c>
      <c r="J136" s="2">
        <v>1.46</v>
      </c>
      <c r="K136" s="2">
        <v>0.11</v>
      </c>
      <c r="L136" s="2">
        <v>0.0753424657534247</v>
      </c>
      <c r="M136" s="2"/>
      <c r="N136" s="2"/>
      <c r="O136" s="2" t="s">
        <v>46</v>
      </c>
      <c r="P136" s="2">
        <v>0.82</v>
      </c>
      <c r="Q136" s="2">
        <v>0.05</v>
      </c>
      <c r="R136" s="2">
        <v>0.0609756097560976</v>
      </c>
      <c r="S136" s="5">
        <v>42863</v>
      </c>
      <c r="U136" s="2">
        <f t="shared" si="5"/>
        <v>1.40624938155449</v>
      </c>
      <c r="V136" s="2">
        <f t="shared" si="6"/>
        <v>1.33553091658314</v>
      </c>
    </row>
    <row r="137" spans="1:22">
      <c r="A137" s="2" t="s">
        <v>346</v>
      </c>
      <c r="B137" s="2" t="str">
        <f>IF(COUNTIF(A137:A3358,A137:A3358)&gt;1,"",A137:A3358)</f>
        <v>Kepler-673 b</v>
      </c>
      <c r="C137" s="2" t="s">
        <v>347</v>
      </c>
      <c r="D137" s="2">
        <v>1</v>
      </c>
      <c r="E137" s="2">
        <v>1</v>
      </c>
      <c r="F137" s="2" t="s">
        <v>21</v>
      </c>
      <c r="G137" s="2" t="s">
        <v>28</v>
      </c>
      <c r="H137" s="2">
        <v>3.72873109</v>
      </c>
      <c r="I137" s="2">
        <v>9.3e-7</v>
      </c>
      <c r="J137" s="2">
        <v>6.54</v>
      </c>
      <c r="K137" s="2">
        <v>0.53</v>
      </c>
      <c r="L137" s="2">
        <v>0.081039755351682</v>
      </c>
      <c r="M137" s="2"/>
      <c r="N137" s="2"/>
      <c r="O137" s="2" t="s">
        <v>28</v>
      </c>
      <c r="P137" s="2">
        <v>0.88</v>
      </c>
      <c r="Q137" s="2">
        <v>0.04</v>
      </c>
      <c r="R137" s="2">
        <v>0.0454545454545455</v>
      </c>
      <c r="S137" s="5">
        <v>42500</v>
      </c>
      <c r="U137" s="2">
        <f t="shared" si="5"/>
        <v>6.18661014362596</v>
      </c>
      <c r="V137" s="2">
        <f t="shared" si="6"/>
        <v>5.98436733980927</v>
      </c>
    </row>
    <row r="138" spans="1:22">
      <c r="A138" s="2" t="s">
        <v>348</v>
      </c>
      <c r="B138" s="2" t="str">
        <f>IF(COUNTIF(A138:A3712,A138:A3712)&gt;1,"",A138:A3712)</f>
        <v>WASP-17 b</v>
      </c>
      <c r="C138" s="2" t="s">
        <v>349</v>
      </c>
      <c r="D138" s="2">
        <v>1</v>
      </c>
      <c r="E138" s="2">
        <v>1</v>
      </c>
      <c r="F138" s="2" t="s">
        <v>21</v>
      </c>
      <c r="G138" s="2" t="s">
        <v>25</v>
      </c>
      <c r="H138" s="2">
        <v>3.7354845</v>
      </c>
      <c r="I138" s="2">
        <v>1.9e-6</v>
      </c>
      <c r="J138" s="2">
        <v>22.317</v>
      </c>
      <c r="K138" s="2">
        <v>0.908</v>
      </c>
      <c r="L138" s="2">
        <v>0.0406864721960837</v>
      </c>
      <c r="M138" s="2">
        <v>162.72896</v>
      </c>
      <c r="N138" s="2">
        <v>11.75971</v>
      </c>
      <c r="O138" s="2" t="s">
        <v>25</v>
      </c>
      <c r="P138" s="2">
        <v>1.31</v>
      </c>
      <c r="Q138" s="2">
        <v>0.03</v>
      </c>
      <c r="R138" s="2">
        <v>0.0229007633587786</v>
      </c>
      <c r="S138" s="5">
        <v>43545</v>
      </c>
      <c r="U138" s="2">
        <f t="shared" si="5"/>
        <v>19.0395421712545</v>
      </c>
      <c r="V138" s="2">
        <f t="shared" si="6"/>
        <v>20.424293274058</v>
      </c>
    </row>
    <row r="139" spans="1:22">
      <c r="A139" s="2" t="s">
        <v>350</v>
      </c>
      <c r="B139" s="2" t="str">
        <f>IF(COUNTIF(A139:A3773,A139:A3773)&gt;1,"",A139:A3773)</f>
        <v>TOI-905 b</v>
      </c>
      <c r="C139" s="2" t="s">
        <v>351</v>
      </c>
      <c r="D139" s="2">
        <v>1</v>
      </c>
      <c r="E139" s="2">
        <v>1</v>
      </c>
      <c r="F139" s="2" t="s">
        <v>21</v>
      </c>
      <c r="G139" s="2" t="s">
        <v>352</v>
      </c>
      <c r="H139" s="2">
        <v>3.739494</v>
      </c>
      <c r="I139" s="2">
        <v>3.8e-5</v>
      </c>
      <c r="J139" s="2">
        <v>13.126</v>
      </c>
      <c r="K139" s="2">
        <v>0.594</v>
      </c>
      <c r="L139" s="2">
        <v>0.0452536949565747</v>
      </c>
      <c r="M139" s="2">
        <v>211.99261</v>
      </c>
      <c r="N139" s="2">
        <v>13.34886</v>
      </c>
      <c r="O139" s="2" t="s">
        <v>352</v>
      </c>
      <c r="P139" s="2">
        <v>0.97</v>
      </c>
      <c r="Q139" s="2">
        <v>0.06</v>
      </c>
      <c r="R139" s="2">
        <v>0.0618556701030928</v>
      </c>
      <c r="S139" s="5">
        <v>44238</v>
      </c>
      <c r="U139" s="2">
        <f t="shared" si="5"/>
        <v>12.1094635606447</v>
      </c>
      <c r="V139" s="2">
        <f t="shared" si="6"/>
        <v>12.0139426811999</v>
      </c>
    </row>
    <row r="140" spans="1:22">
      <c r="A140" s="2" t="s">
        <v>353</v>
      </c>
      <c r="B140" s="2" t="str">
        <f>IF(COUNTIF(A140:A3302,A140:A3302)&gt;1,"",A140:A3302)</f>
        <v>Kepler-773 b</v>
      </c>
      <c r="C140" s="2" t="s">
        <v>354</v>
      </c>
      <c r="D140" s="2">
        <v>1</v>
      </c>
      <c r="E140" s="2">
        <v>1</v>
      </c>
      <c r="F140" s="2" t="s">
        <v>21</v>
      </c>
      <c r="G140" s="2" t="s">
        <v>28</v>
      </c>
      <c r="H140" s="2">
        <v>3.74910006</v>
      </c>
      <c r="I140" s="2">
        <v>7.14e-6</v>
      </c>
      <c r="J140" s="2">
        <v>1.43</v>
      </c>
      <c r="K140" s="2">
        <v>0.09</v>
      </c>
      <c r="L140" s="2">
        <v>0.0629370629370629</v>
      </c>
      <c r="M140" s="2"/>
      <c r="N140" s="2"/>
      <c r="O140" s="2" t="s">
        <v>28</v>
      </c>
      <c r="P140" s="2">
        <v>1.04</v>
      </c>
      <c r="Q140" s="2">
        <v>0.04</v>
      </c>
      <c r="R140" s="2">
        <v>0.0384615384615385</v>
      </c>
      <c r="S140" s="5">
        <v>42500</v>
      </c>
      <c r="U140" s="2">
        <f t="shared" si="5"/>
        <v>1.29586810890198</v>
      </c>
      <c r="V140" s="2">
        <f t="shared" si="6"/>
        <v>1.3091501815725</v>
      </c>
    </row>
    <row r="141" spans="1:22">
      <c r="A141" s="2" t="s">
        <v>355</v>
      </c>
      <c r="B141" s="2" t="str">
        <f>IF(COUNTIF(A141:A3547,A141:A3547)&gt;1,"",A141:A3547)</f>
        <v>WASP-15 b</v>
      </c>
      <c r="C141" s="2" t="s">
        <v>356</v>
      </c>
      <c r="D141" s="2">
        <v>1</v>
      </c>
      <c r="E141" s="2">
        <v>1</v>
      </c>
      <c r="F141" s="2" t="s">
        <v>21</v>
      </c>
      <c r="G141" s="2" t="s">
        <v>357</v>
      </c>
      <c r="H141" s="2">
        <v>3.75209748</v>
      </c>
      <c r="I141" s="2">
        <v>8.1e-7</v>
      </c>
      <c r="J141" s="2">
        <v>15.782</v>
      </c>
      <c r="K141" s="2">
        <v>0.516</v>
      </c>
      <c r="L141" s="2">
        <v>0.0326954758585731</v>
      </c>
      <c r="M141" s="2">
        <v>188.15536</v>
      </c>
      <c r="N141" s="2">
        <v>6.03877</v>
      </c>
      <c r="O141" s="2" t="s">
        <v>357</v>
      </c>
      <c r="P141" s="2">
        <v>1.3</v>
      </c>
      <c r="Q141" s="2">
        <v>0.05</v>
      </c>
      <c r="R141" s="2">
        <v>0.0384615384615385</v>
      </c>
      <c r="S141" s="5">
        <v>42621</v>
      </c>
      <c r="U141" s="2">
        <f t="shared" si="5"/>
        <v>13.4965086572207</v>
      </c>
      <c r="V141" s="2">
        <f t="shared" si="6"/>
        <v>14.4492967098429</v>
      </c>
    </row>
    <row r="142" spans="1:22">
      <c r="A142" s="2" t="s">
        <v>358</v>
      </c>
      <c r="B142" s="2" t="str">
        <f>IF(COUNTIF(A142:A3432,A142:A3432)&gt;1,"",A142:A3432)</f>
        <v>Kepler-778 b</v>
      </c>
      <c r="C142" s="2" t="s">
        <v>359</v>
      </c>
      <c r="D142" s="2">
        <v>1</v>
      </c>
      <c r="E142" s="2">
        <v>1</v>
      </c>
      <c r="F142" s="2" t="s">
        <v>21</v>
      </c>
      <c r="G142" s="2" t="s">
        <v>28</v>
      </c>
      <c r="H142" s="2">
        <v>3.75574426</v>
      </c>
      <c r="I142" s="2">
        <v>1.083e-5</v>
      </c>
      <c r="J142" s="2">
        <v>1.68</v>
      </c>
      <c r="K142" s="2">
        <v>0.1</v>
      </c>
      <c r="L142" s="2">
        <v>0.0595238095238095</v>
      </c>
      <c r="M142" s="2"/>
      <c r="N142" s="2"/>
      <c r="O142" s="2" t="s">
        <v>28</v>
      </c>
      <c r="P142" s="2">
        <v>0.81</v>
      </c>
      <c r="Q142" s="2">
        <v>0.04</v>
      </c>
      <c r="R142" s="2">
        <v>0.0493827160493827</v>
      </c>
      <c r="S142" s="5">
        <v>42500</v>
      </c>
      <c r="U142" s="2">
        <f t="shared" si="5"/>
        <v>1.62489692913432</v>
      </c>
      <c r="V142" s="2">
        <f t="shared" si="6"/>
        <v>1.53826770653537</v>
      </c>
    </row>
    <row r="143" spans="1:22">
      <c r="A143" s="2" t="s">
        <v>360</v>
      </c>
      <c r="B143" s="2" t="str">
        <f>IF(COUNTIF(A143:A3568,A143:A3568)&gt;1,"",A143:A3568)</f>
        <v>Kepler-1809 b</v>
      </c>
      <c r="C143" s="2" t="s">
        <v>361</v>
      </c>
      <c r="D143" s="2">
        <v>1</v>
      </c>
      <c r="E143" s="2">
        <v>1</v>
      </c>
      <c r="F143" s="2" t="s">
        <v>21</v>
      </c>
      <c r="G143" s="2" t="s">
        <v>46</v>
      </c>
      <c r="H143" s="2">
        <v>3.7572947</v>
      </c>
      <c r="I143" s="2">
        <v>6.73e-6</v>
      </c>
      <c r="J143" s="2">
        <v>1.23</v>
      </c>
      <c r="K143" s="2">
        <v>0.1</v>
      </c>
      <c r="L143" s="2">
        <v>0.0813008130081301</v>
      </c>
      <c r="M143" s="2"/>
      <c r="N143" s="2"/>
      <c r="O143" s="2" t="s">
        <v>46</v>
      </c>
      <c r="P143" s="2">
        <v>0.81</v>
      </c>
      <c r="Q143" s="2">
        <v>0.03</v>
      </c>
      <c r="R143" s="2">
        <v>0.037037037037037</v>
      </c>
      <c r="S143" s="5">
        <v>42863</v>
      </c>
      <c r="U143" s="2">
        <f t="shared" si="5"/>
        <v>1.1897008720445</v>
      </c>
      <c r="V143" s="2">
        <f t="shared" si="6"/>
        <v>1.12627354947247</v>
      </c>
    </row>
    <row r="144" spans="1:22">
      <c r="A144" s="2" t="s">
        <v>362</v>
      </c>
      <c r="B144" s="2" t="str">
        <f>IF(COUNTIF(A144:A3583,A144:A3583)&gt;1,"",A144:A3583)</f>
        <v>Kepler-190 c</v>
      </c>
      <c r="C144" s="2" t="s">
        <v>363</v>
      </c>
      <c r="D144" s="2">
        <v>1</v>
      </c>
      <c r="E144" s="2">
        <v>2</v>
      </c>
      <c r="F144" s="2" t="s">
        <v>21</v>
      </c>
      <c r="G144" s="2" t="s">
        <v>46</v>
      </c>
      <c r="H144" s="2">
        <v>3.76304153</v>
      </c>
      <c r="I144" s="2">
        <v>6.01e-6</v>
      </c>
      <c r="J144" s="2">
        <v>1.63</v>
      </c>
      <c r="K144" s="2">
        <v>0.1</v>
      </c>
      <c r="L144" s="2">
        <v>0.0613496932515337</v>
      </c>
      <c r="M144" s="2"/>
      <c r="N144" s="2"/>
      <c r="O144" s="2" t="s">
        <v>46</v>
      </c>
      <c r="P144" s="2">
        <v>0.82</v>
      </c>
      <c r="Q144" s="2">
        <v>0.04</v>
      </c>
      <c r="R144" s="2">
        <v>0.0487804878048781</v>
      </c>
      <c r="S144" s="5">
        <v>42863</v>
      </c>
      <c r="U144" s="2">
        <f t="shared" si="5"/>
        <v>1.571789972551</v>
      </c>
      <c r="V144" s="2">
        <f t="shared" si="6"/>
        <v>1.49274668508424</v>
      </c>
    </row>
    <row r="145" spans="1:22">
      <c r="A145" s="2" t="s">
        <v>364</v>
      </c>
      <c r="B145" s="2" t="str">
        <f>IF(COUNTIF(A145:A3464,A145:A3464)&gt;1,"",A145:A3464)</f>
        <v>Kepler-1059 b</v>
      </c>
      <c r="C145" s="2" t="s">
        <v>365</v>
      </c>
      <c r="D145" s="2">
        <v>1</v>
      </c>
      <c r="E145" s="2">
        <v>1</v>
      </c>
      <c r="F145" s="2" t="s">
        <v>21</v>
      </c>
      <c r="G145" s="2" t="s">
        <v>28</v>
      </c>
      <c r="H145" s="2">
        <v>3.76419105</v>
      </c>
      <c r="I145" s="2">
        <v>9.54e-6</v>
      </c>
      <c r="J145" s="2">
        <v>1.73</v>
      </c>
      <c r="K145" s="2">
        <v>0.12</v>
      </c>
      <c r="L145" s="2">
        <v>0.069364161849711</v>
      </c>
      <c r="M145" s="2"/>
      <c r="N145" s="2"/>
      <c r="O145" s="2" t="s">
        <v>28</v>
      </c>
      <c r="P145" s="2">
        <v>0.75</v>
      </c>
      <c r="Q145" s="2">
        <v>0.04</v>
      </c>
      <c r="R145" s="2">
        <v>0.0533333333333333</v>
      </c>
      <c r="S145" s="5">
        <v>42500</v>
      </c>
      <c r="U145" s="2">
        <f t="shared" si="5"/>
        <v>1.70742102055973</v>
      </c>
      <c r="V145" s="2">
        <f t="shared" si="6"/>
        <v>1.58436978793379</v>
      </c>
    </row>
    <row r="146" spans="1:22">
      <c r="A146" s="2" t="s">
        <v>366</v>
      </c>
      <c r="B146" s="2" t="str">
        <f>IF(COUNTIF(A146:A3767,A146:A3767)&gt;1,"",A146:A3767)</f>
        <v>WASP-25 b</v>
      </c>
      <c r="C146" s="2" t="s">
        <v>367</v>
      </c>
      <c r="D146" s="2">
        <v>1</v>
      </c>
      <c r="E146" s="2">
        <v>1</v>
      </c>
      <c r="F146" s="2" t="s">
        <v>21</v>
      </c>
      <c r="G146" s="2" t="s">
        <v>224</v>
      </c>
      <c r="H146" s="2">
        <v>3.764825</v>
      </c>
      <c r="I146" s="2">
        <v>5e-6</v>
      </c>
      <c r="J146" s="2">
        <v>13.675</v>
      </c>
      <c r="K146" s="2">
        <v>0.673</v>
      </c>
      <c r="L146" s="2">
        <v>0.0492138939670932</v>
      </c>
      <c r="M146" s="2">
        <v>184.3414</v>
      </c>
      <c r="N146" s="2">
        <v>12.7132</v>
      </c>
      <c r="O146" s="2" t="s">
        <v>224</v>
      </c>
      <c r="P146" s="2">
        <v>1</v>
      </c>
      <c r="Q146" s="2">
        <v>0.03</v>
      </c>
      <c r="R146" s="2">
        <v>0.03</v>
      </c>
      <c r="S146" s="5">
        <v>43804</v>
      </c>
      <c r="U146" s="2">
        <f t="shared" si="5"/>
        <v>12.5240377050984</v>
      </c>
      <c r="V146" s="2">
        <f t="shared" si="6"/>
        <v>12.5240377050984</v>
      </c>
    </row>
    <row r="147" spans="1:22">
      <c r="A147" s="2" t="s">
        <v>368</v>
      </c>
      <c r="B147" s="2" t="str">
        <f>IF(COUNTIF(A147:A3749,A147:A3749)&gt;1,"",A147:A3749)</f>
        <v>CoRoT-17 b</v>
      </c>
      <c r="C147" s="2" t="s">
        <v>369</v>
      </c>
      <c r="D147" s="2">
        <v>1</v>
      </c>
      <c r="E147" s="2">
        <v>1</v>
      </c>
      <c r="F147" s="2" t="s">
        <v>21</v>
      </c>
      <c r="G147" s="2" t="s">
        <v>25</v>
      </c>
      <c r="H147" s="2">
        <v>3.7681</v>
      </c>
      <c r="I147" s="2">
        <v>0.0003</v>
      </c>
      <c r="J147" s="2">
        <v>11.433</v>
      </c>
      <c r="K147" s="2">
        <v>0.785</v>
      </c>
      <c r="L147" s="2">
        <v>0.0686608939036124</v>
      </c>
      <c r="M147" s="2">
        <v>765.9703</v>
      </c>
      <c r="N147" s="2">
        <v>85.8141</v>
      </c>
      <c r="O147" s="2" t="s">
        <v>25</v>
      </c>
      <c r="P147" s="2">
        <v>1.04</v>
      </c>
      <c r="Q147" s="2">
        <v>0.1</v>
      </c>
      <c r="R147" s="2">
        <v>0.0961538461538462</v>
      </c>
      <c r="S147" s="5">
        <v>43545</v>
      </c>
      <c r="U147" s="2">
        <f t="shared" si="5"/>
        <v>10.3653161527693</v>
      </c>
      <c r="V147" s="2">
        <f t="shared" si="6"/>
        <v>10.4715560404927</v>
      </c>
    </row>
    <row r="148" spans="1:22">
      <c r="A148" s="2" t="s">
        <v>370</v>
      </c>
      <c r="B148" s="2" t="str">
        <f>IF(COUNTIF(A148:A3406,A148:A3406)&gt;1,"",A148:A3406)</f>
        <v>Kepler-253 b</v>
      </c>
      <c r="C148" s="2" t="s">
        <v>371</v>
      </c>
      <c r="D148" s="2">
        <v>1</v>
      </c>
      <c r="E148" s="2">
        <v>3</v>
      </c>
      <c r="F148" s="2" t="s">
        <v>21</v>
      </c>
      <c r="G148" s="2" t="s">
        <v>28</v>
      </c>
      <c r="H148" s="2">
        <v>3.78403393</v>
      </c>
      <c r="I148" s="2">
        <v>1.122e-5</v>
      </c>
      <c r="J148" s="2">
        <v>1.77</v>
      </c>
      <c r="K148" s="2">
        <v>0.15</v>
      </c>
      <c r="L148" s="2">
        <v>0.0847457627118644</v>
      </c>
      <c r="M148" s="2"/>
      <c r="N148" s="2"/>
      <c r="O148" s="2" t="s">
        <v>28</v>
      </c>
      <c r="P148" s="2">
        <v>0.85</v>
      </c>
      <c r="Q148" s="2">
        <v>0.04</v>
      </c>
      <c r="R148" s="2">
        <v>0.0470588235294118</v>
      </c>
      <c r="S148" s="5">
        <v>42500</v>
      </c>
      <c r="U148" s="2">
        <f t="shared" si="5"/>
        <v>1.69176601986921</v>
      </c>
      <c r="V148" s="2">
        <f t="shared" si="6"/>
        <v>1.62176983527827</v>
      </c>
    </row>
    <row r="149" spans="1:22">
      <c r="A149" s="2" t="s">
        <v>372</v>
      </c>
      <c r="B149" s="2" t="str">
        <f>IF(COUNTIF(A149:A3783,A149:A3783)&gt;1,"",A149:A3783)</f>
        <v>HD 108236 b</v>
      </c>
      <c r="C149" s="2" t="s">
        <v>373</v>
      </c>
      <c r="D149" s="2">
        <v>1</v>
      </c>
      <c r="E149" s="2">
        <v>5</v>
      </c>
      <c r="F149" s="2" t="s">
        <v>21</v>
      </c>
      <c r="G149" s="2" t="s">
        <v>374</v>
      </c>
      <c r="H149" s="2">
        <v>3.79523</v>
      </c>
      <c r="I149" s="2">
        <v>0.00047</v>
      </c>
      <c r="J149" s="2">
        <v>1.586</v>
      </c>
      <c r="K149" s="2">
        <v>0.098</v>
      </c>
      <c r="L149" s="2">
        <v>0.0617906683480454</v>
      </c>
      <c r="M149" s="2"/>
      <c r="N149" s="2"/>
      <c r="O149" s="2" t="s">
        <v>374</v>
      </c>
      <c r="P149" s="2">
        <v>0.97</v>
      </c>
      <c r="Q149" s="2">
        <v>0.06</v>
      </c>
      <c r="R149" s="2">
        <v>0.0618556701030928</v>
      </c>
      <c r="S149" s="5">
        <v>44224</v>
      </c>
      <c r="U149" s="2">
        <f t="shared" si="5"/>
        <v>1.46512257827413</v>
      </c>
      <c r="V149" s="2">
        <f t="shared" si="6"/>
        <v>1.45356551825489</v>
      </c>
    </row>
    <row r="150" spans="1:22">
      <c r="A150" s="2" t="s">
        <v>375</v>
      </c>
      <c r="B150" s="2" t="str">
        <f>IF(COUNTIF(A150:A3776,A150:A3776)&gt;1,"",A150:A3776)</f>
        <v>HATS-71 b</v>
      </c>
      <c r="C150" s="2" t="s">
        <v>376</v>
      </c>
      <c r="D150" s="2">
        <v>1</v>
      </c>
      <c r="E150" s="2">
        <v>1</v>
      </c>
      <c r="F150" s="2" t="s">
        <v>21</v>
      </c>
      <c r="G150" s="2" t="s">
        <v>377</v>
      </c>
      <c r="H150" s="2">
        <v>3.7955202</v>
      </c>
      <c r="I150" s="2">
        <v>1e-6</v>
      </c>
      <c r="J150" s="2">
        <v>11.478</v>
      </c>
      <c r="K150" s="2">
        <v>0.202</v>
      </c>
      <c r="L150" s="2">
        <v>0.0175988848231399</v>
      </c>
      <c r="M150" s="2">
        <v>117.5971</v>
      </c>
      <c r="N150" s="2">
        <v>76.2792</v>
      </c>
      <c r="O150" s="2" t="s">
        <v>377</v>
      </c>
      <c r="P150" s="2">
        <v>0.49</v>
      </c>
      <c r="Q150" s="2">
        <v>0.01</v>
      </c>
      <c r="R150" s="2">
        <v>0.0204081632653061</v>
      </c>
      <c r="S150" s="5">
        <v>44098</v>
      </c>
      <c r="U150" s="2">
        <f t="shared" si="5"/>
        <v>12.663380523626</v>
      </c>
      <c r="V150" s="2">
        <f t="shared" si="6"/>
        <v>10.5196341933152</v>
      </c>
    </row>
    <row r="151" spans="1:22">
      <c r="A151" s="2" t="s">
        <v>378</v>
      </c>
      <c r="B151" s="2" t="str">
        <f>IF(COUNTIF(A151:A3744,A151:A3744)&gt;1,"",A151:A3744)</f>
        <v>Kepler-425 b</v>
      </c>
      <c r="C151" s="2" t="s">
        <v>379</v>
      </c>
      <c r="D151" s="2">
        <v>1</v>
      </c>
      <c r="E151" s="2">
        <v>1</v>
      </c>
      <c r="F151" s="2" t="s">
        <v>21</v>
      </c>
      <c r="G151" s="2" t="s">
        <v>25</v>
      </c>
      <c r="H151" s="2">
        <v>3.79701816</v>
      </c>
      <c r="I151" s="2">
        <v>1.9e-7</v>
      </c>
      <c r="J151" s="2">
        <v>10.962</v>
      </c>
      <c r="K151" s="2">
        <v>0.247</v>
      </c>
      <c r="L151" s="2">
        <v>0.0225323846013501</v>
      </c>
      <c r="M151" s="2">
        <v>71.82958</v>
      </c>
      <c r="N151" s="2">
        <v>14.62018</v>
      </c>
      <c r="O151" s="2" t="s">
        <v>25</v>
      </c>
      <c r="P151" s="2">
        <v>0.93</v>
      </c>
      <c r="Q151" s="2">
        <v>0.05</v>
      </c>
      <c r="R151" s="2">
        <v>0.0537634408602151</v>
      </c>
      <c r="S151" s="5">
        <v>43545</v>
      </c>
      <c r="U151" s="2">
        <f t="shared" si="5"/>
        <v>10.2384466538842</v>
      </c>
      <c r="V151" s="2">
        <f t="shared" si="6"/>
        <v>10.047074865809</v>
      </c>
    </row>
    <row r="152" spans="1:22">
      <c r="A152" s="2" t="s">
        <v>380</v>
      </c>
      <c r="B152" s="2" t="str">
        <f>IF(COUNTIF(A152:A3730,A152:A3730)&gt;1,"",A152:A3730)</f>
        <v>HAT-P-54 b</v>
      </c>
      <c r="C152" s="2" t="s">
        <v>381</v>
      </c>
      <c r="D152" s="2">
        <v>1</v>
      </c>
      <c r="E152" s="2">
        <v>1</v>
      </c>
      <c r="F152" s="2" t="s">
        <v>21</v>
      </c>
      <c r="G152" s="2" t="s">
        <v>25</v>
      </c>
      <c r="H152" s="2">
        <v>3.799847</v>
      </c>
      <c r="I152" s="2">
        <v>1.4e-5</v>
      </c>
      <c r="J152" s="2">
        <v>10.581</v>
      </c>
      <c r="K152" s="2">
        <v>0.314</v>
      </c>
      <c r="L152" s="2">
        <v>0.029675834042151</v>
      </c>
      <c r="M152" s="2">
        <v>578.4506</v>
      </c>
      <c r="N152" s="2">
        <v>731.009</v>
      </c>
      <c r="O152" s="2" t="s">
        <v>25</v>
      </c>
      <c r="P152" s="2">
        <v>0.65</v>
      </c>
      <c r="Q152" s="2">
        <v>0.02</v>
      </c>
      <c r="R152" s="2">
        <v>0.0307692307692308</v>
      </c>
      <c r="S152" s="5">
        <v>43545</v>
      </c>
      <c r="U152" s="2">
        <f t="shared" si="5"/>
        <v>10.8479629084441</v>
      </c>
      <c r="V152" s="2">
        <f t="shared" si="6"/>
        <v>9.6985244346751</v>
      </c>
    </row>
    <row r="153" spans="1:22">
      <c r="A153" s="2" t="s">
        <v>382</v>
      </c>
      <c r="B153" s="2" t="str">
        <f>IF(COUNTIF(A153:A3775,A153:A3775)&gt;1,"",A153:A3775)</f>
        <v>LHS 1815 b</v>
      </c>
      <c r="C153" s="2" t="s">
        <v>383</v>
      </c>
      <c r="D153" s="2">
        <v>1</v>
      </c>
      <c r="E153" s="2">
        <v>1</v>
      </c>
      <c r="F153" s="2" t="s">
        <v>21</v>
      </c>
      <c r="G153" s="2" t="s">
        <v>384</v>
      </c>
      <c r="H153" s="2">
        <v>3.81433</v>
      </c>
      <c r="I153" s="2">
        <v>3e-5</v>
      </c>
      <c r="J153" s="2">
        <v>1.088</v>
      </c>
      <c r="K153" s="2">
        <v>0.064</v>
      </c>
      <c r="L153" s="2">
        <v>0.0588235294117647</v>
      </c>
      <c r="M153" s="2">
        <v>8.7</v>
      </c>
      <c r="N153" s="2"/>
      <c r="O153" s="2" t="s">
        <v>384</v>
      </c>
      <c r="P153" s="2">
        <v>0.5</v>
      </c>
      <c r="Q153" s="2">
        <v>0.01</v>
      </c>
      <c r="R153" s="2">
        <v>0.02</v>
      </c>
      <c r="S153" s="5">
        <v>43909</v>
      </c>
      <c r="U153" s="2">
        <f t="shared" si="5"/>
        <v>1.19460502701059</v>
      </c>
      <c r="V153" s="2">
        <f t="shared" si="6"/>
        <v>0.997600226544941</v>
      </c>
    </row>
    <row r="154" spans="1:22">
      <c r="A154" s="2" t="s">
        <v>385</v>
      </c>
      <c r="B154" s="2" t="str">
        <f>IF(COUNTIF(A154:A3771,A154:A3771)&gt;1,"",A154:A3771)</f>
        <v>WASP-171 b</v>
      </c>
      <c r="C154" s="2" t="s">
        <v>386</v>
      </c>
      <c r="D154" s="2">
        <v>1</v>
      </c>
      <c r="E154" s="2">
        <v>1</v>
      </c>
      <c r="F154" s="2" t="s">
        <v>21</v>
      </c>
      <c r="G154" s="2" t="s">
        <v>38</v>
      </c>
      <c r="H154" s="2">
        <v>3.8186244</v>
      </c>
      <c r="I154" s="2">
        <v>3.8e-6</v>
      </c>
      <c r="J154" s="2">
        <v>10.985</v>
      </c>
      <c r="K154" s="2">
        <v>0.785</v>
      </c>
      <c r="L154" s="2">
        <v>0.0714610832954028</v>
      </c>
      <c r="M154" s="2">
        <v>344.52772</v>
      </c>
      <c r="N154" s="2">
        <v>29.87602</v>
      </c>
      <c r="O154" s="2" t="s">
        <v>38</v>
      </c>
      <c r="P154" s="2">
        <v>1.17</v>
      </c>
      <c r="Q154" s="2">
        <v>0.06</v>
      </c>
      <c r="R154" s="2">
        <v>0.0512820512820513</v>
      </c>
      <c r="S154" s="5">
        <v>43720</v>
      </c>
      <c r="U154" s="2">
        <f t="shared" si="5"/>
        <v>9.67037603576458</v>
      </c>
      <c r="V154" s="2">
        <f t="shared" si="6"/>
        <v>10.0732980975339</v>
      </c>
    </row>
    <row r="155" spans="1:22">
      <c r="A155" s="2" t="s">
        <v>387</v>
      </c>
      <c r="B155" s="2" t="str">
        <f>IF(COUNTIF(A155:A3617,A155:A3617)&gt;1,"",A155:A3617)</f>
        <v>Kepler-1902 b</v>
      </c>
      <c r="C155" s="2" t="s">
        <v>388</v>
      </c>
      <c r="D155" s="2">
        <v>1</v>
      </c>
      <c r="E155" s="2">
        <v>1</v>
      </c>
      <c r="F155" s="2" t="s">
        <v>21</v>
      </c>
      <c r="G155" s="2" t="s">
        <v>46</v>
      </c>
      <c r="H155" s="2">
        <v>3.82223397</v>
      </c>
      <c r="I155" s="2">
        <v>2.231e-5</v>
      </c>
      <c r="J155" s="2">
        <v>1.05</v>
      </c>
      <c r="K155" s="2">
        <v>0.06</v>
      </c>
      <c r="L155" s="2">
        <v>0.0571428571428571</v>
      </c>
      <c r="M155" s="2"/>
      <c r="N155" s="2"/>
      <c r="O155" s="2" t="s">
        <v>46</v>
      </c>
      <c r="P155" s="2">
        <v>0.52</v>
      </c>
      <c r="Q155" s="2">
        <v>0.04</v>
      </c>
      <c r="R155" s="2">
        <v>0.0769230769230769</v>
      </c>
      <c r="S155" s="5">
        <v>42863</v>
      </c>
      <c r="U155" s="2">
        <f t="shared" si="5"/>
        <v>1.14139767572146</v>
      </c>
      <c r="V155" s="2">
        <f t="shared" si="6"/>
        <v>0.962936952948384</v>
      </c>
    </row>
    <row r="156" spans="1:22">
      <c r="A156" s="2" t="s">
        <v>389</v>
      </c>
      <c r="B156" s="2" t="str">
        <f>IF(COUNTIF(A156:A3656,A156:A3656)&gt;1,"",A156:A3656)</f>
        <v>HATS-50 b</v>
      </c>
      <c r="C156" s="2" t="s">
        <v>390</v>
      </c>
      <c r="D156" s="2">
        <v>1</v>
      </c>
      <c r="E156" s="2">
        <v>1</v>
      </c>
      <c r="F156" s="2" t="s">
        <v>21</v>
      </c>
      <c r="G156" s="2" t="s">
        <v>391</v>
      </c>
      <c r="H156" s="2">
        <v>3.8297015</v>
      </c>
      <c r="I156" s="2">
        <v>4.6e-6</v>
      </c>
      <c r="J156" s="2">
        <v>12.666</v>
      </c>
      <c r="K156" s="2">
        <v>0.841</v>
      </c>
      <c r="L156" s="2">
        <v>0.0663982314858677</v>
      </c>
      <c r="M156" s="2">
        <v>123.9537</v>
      </c>
      <c r="N156" s="2">
        <v>31.783</v>
      </c>
      <c r="O156" s="2" t="s">
        <v>391</v>
      </c>
      <c r="P156" s="2">
        <v>1.17</v>
      </c>
      <c r="Q156" s="2">
        <v>0.04</v>
      </c>
      <c r="R156" s="2">
        <v>0.0341880341880342</v>
      </c>
      <c r="S156" s="5">
        <v>43105</v>
      </c>
      <c r="U156" s="2">
        <f t="shared" si="5"/>
        <v>11.153110445087</v>
      </c>
      <c r="V156" s="2">
        <f t="shared" si="6"/>
        <v>11.6178115321031</v>
      </c>
    </row>
    <row r="157" spans="1:22">
      <c r="A157" s="2" t="s">
        <v>392</v>
      </c>
      <c r="B157" s="2" t="str">
        <f>IF(COUNTIF(A157:A3173,A157:A3173)&gt;1,"",A157:A3173)</f>
        <v>Kepler-1313 b</v>
      </c>
      <c r="C157" s="2" t="s">
        <v>393</v>
      </c>
      <c r="D157" s="2">
        <v>1</v>
      </c>
      <c r="E157" s="2">
        <v>1</v>
      </c>
      <c r="F157" s="2" t="s">
        <v>21</v>
      </c>
      <c r="G157" s="2" t="s">
        <v>28</v>
      </c>
      <c r="H157" s="2">
        <v>3.83309118</v>
      </c>
      <c r="I157" s="2">
        <v>5.34e-6</v>
      </c>
      <c r="J157" s="2">
        <v>1.76</v>
      </c>
      <c r="K157" s="2">
        <v>0.06</v>
      </c>
      <c r="L157" s="2">
        <v>0.0340909090909091</v>
      </c>
      <c r="M157" s="2"/>
      <c r="N157" s="2"/>
      <c r="O157" s="2" t="s">
        <v>28</v>
      </c>
      <c r="P157" s="2">
        <v>0.92</v>
      </c>
      <c r="Q157" s="2">
        <v>0.03</v>
      </c>
      <c r="R157" s="2">
        <v>0.0326086956521739</v>
      </c>
      <c r="S157" s="5">
        <v>42500</v>
      </c>
      <c r="U157" s="2">
        <f t="shared" si="5"/>
        <v>1.64986061846883</v>
      </c>
      <c r="V157" s="2">
        <f t="shared" si="6"/>
        <v>1.61447785106665</v>
      </c>
    </row>
    <row r="158" spans="1:22">
      <c r="A158" s="2" t="s">
        <v>394</v>
      </c>
      <c r="B158" s="2" t="str">
        <f>IF(COUNTIF(A158:A3650,A158:A3650)&gt;1,"",A158:A3650)</f>
        <v>WASP-156 b</v>
      </c>
      <c r="C158" s="2" t="s">
        <v>395</v>
      </c>
      <c r="D158" s="2">
        <v>1</v>
      </c>
      <c r="E158" s="2">
        <v>1</v>
      </c>
      <c r="F158" s="2" t="s">
        <v>21</v>
      </c>
      <c r="G158" s="2" t="s">
        <v>179</v>
      </c>
      <c r="H158" s="2">
        <v>3.836169</v>
      </c>
      <c r="I158" s="2">
        <v>3e-6</v>
      </c>
      <c r="J158" s="2">
        <v>5.717</v>
      </c>
      <c r="K158" s="2">
        <v>0.224</v>
      </c>
      <c r="L158" s="2">
        <v>0.0391813888403009</v>
      </c>
      <c r="M158" s="2">
        <v>40.68224</v>
      </c>
      <c r="N158" s="2">
        <v>3.1783</v>
      </c>
      <c r="O158" s="2" t="s">
        <v>179</v>
      </c>
      <c r="P158" s="2">
        <v>0.84</v>
      </c>
      <c r="Q158" s="2">
        <v>0.05</v>
      </c>
      <c r="R158" s="2">
        <v>0.0595238095238095</v>
      </c>
      <c r="S158" s="5">
        <v>43034</v>
      </c>
      <c r="U158" s="2">
        <f t="shared" si="5"/>
        <v>5.48790233235324</v>
      </c>
      <c r="V158" s="2">
        <f t="shared" si="6"/>
        <v>5.24467991358786</v>
      </c>
    </row>
    <row r="159" spans="1:22">
      <c r="A159" s="2" t="s">
        <v>396</v>
      </c>
      <c r="B159" s="2" t="str">
        <f>IF(COUNTIF(A159:A3729,A159:A3729)&gt;1,"",A159:A3729)</f>
        <v>WASP-159 b</v>
      </c>
      <c r="C159" s="2" t="s">
        <v>397</v>
      </c>
      <c r="D159" s="2">
        <v>1</v>
      </c>
      <c r="E159" s="2">
        <v>1</v>
      </c>
      <c r="F159" s="2" t="s">
        <v>21</v>
      </c>
      <c r="G159" s="2" t="s">
        <v>398</v>
      </c>
      <c r="H159" s="2">
        <v>3.840401</v>
      </c>
      <c r="I159" s="2">
        <v>7e-6</v>
      </c>
      <c r="J159" s="2">
        <v>15.468</v>
      </c>
      <c r="K159" s="2">
        <v>1.009</v>
      </c>
      <c r="L159" s="2">
        <v>0.0652314455650375</v>
      </c>
      <c r="M159" s="2">
        <v>174.8065</v>
      </c>
      <c r="N159" s="2">
        <v>25.4264</v>
      </c>
      <c r="O159" s="2" t="s">
        <v>398</v>
      </c>
      <c r="P159" s="2">
        <v>1.41</v>
      </c>
      <c r="Q159" s="2">
        <v>0.12</v>
      </c>
      <c r="R159" s="2">
        <v>0.0851063829787234</v>
      </c>
      <c r="S159" s="5">
        <v>43399</v>
      </c>
      <c r="U159" s="2">
        <f t="shared" si="5"/>
        <v>12.9786967682776</v>
      </c>
      <c r="V159" s="2">
        <f t="shared" si="6"/>
        <v>14.1914919461258</v>
      </c>
    </row>
    <row r="160" spans="1:22">
      <c r="A160" s="2" t="s">
        <v>399</v>
      </c>
      <c r="B160" s="2" t="str">
        <f>IF(COUNTIF(A160:A3733,A160:A3733)&gt;1,"",A160:A3733)</f>
        <v>Kepler-1658 b</v>
      </c>
      <c r="C160" s="2" t="s">
        <v>400</v>
      </c>
      <c r="D160" s="2">
        <v>1</v>
      </c>
      <c r="E160" s="2">
        <v>1</v>
      </c>
      <c r="F160" s="2" t="s">
        <v>21</v>
      </c>
      <c r="G160" s="2" t="s">
        <v>401</v>
      </c>
      <c r="H160" s="2">
        <v>3.84937278</v>
      </c>
      <c r="I160" s="2">
        <v>8e-7</v>
      </c>
      <c r="J160" s="2">
        <v>11.994</v>
      </c>
      <c r="K160" s="2">
        <v>0.56</v>
      </c>
      <c r="L160" s="2">
        <v>0.0466900116725029</v>
      </c>
      <c r="M160" s="2">
        <v>1868.8404</v>
      </c>
      <c r="N160" s="2">
        <v>149.3801</v>
      </c>
      <c r="O160" s="2" t="s">
        <v>401</v>
      </c>
      <c r="P160" s="2">
        <v>1.45</v>
      </c>
      <c r="Q160" s="2">
        <v>0.06</v>
      </c>
      <c r="R160" s="2">
        <v>0.0413793103448276</v>
      </c>
      <c r="S160" s="5">
        <v>43538</v>
      </c>
      <c r="U160" s="2">
        <f t="shared" si="5"/>
        <v>9.99294417617545</v>
      </c>
      <c r="V160" s="2">
        <f t="shared" si="6"/>
        <v>11.0064975661592</v>
      </c>
    </row>
    <row r="161" spans="1:22">
      <c r="A161" s="2" t="s">
        <v>402</v>
      </c>
      <c r="B161" s="2" t="str">
        <f>IF(COUNTIF(A161:A3751,A161:A3751)&gt;1,"",A161:A3751)</f>
        <v>HAT-P-6 b</v>
      </c>
      <c r="C161" s="2" t="s">
        <v>403</v>
      </c>
      <c r="D161" s="2">
        <v>1</v>
      </c>
      <c r="E161" s="2">
        <v>1</v>
      </c>
      <c r="F161" s="2" t="s">
        <v>21</v>
      </c>
      <c r="G161" s="2" t="s">
        <v>25</v>
      </c>
      <c r="H161" s="2">
        <v>3.853003</v>
      </c>
      <c r="I161" s="2">
        <v>1.2e-6</v>
      </c>
      <c r="J161" s="2">
        <v>14.908</v>
      </c>
      <c r="K161" s="2">
        <v>0.684</v>
      </c>
      <c r="L161" s="2">
        <v>0.0458814059565334</v>
      </c>
      <c r="M161" s="2">
        <v>351.51998</v>
      </c>
      <c r="N161" s="2">
        <v>12.39537</v>
      </c>
      <c r="O161" s="2" t="s">
        <v>25</v>
      </c>
      <c r="P161" s="2">
        <v>1.29</v>
      </c>
      <c r="Q161" s="2">
        <v>0.06</v>
      </c>
      <c r="R161" s="2">
        <v>0.0465116279069767</v>
      </c>
      <c r="S161" s="5">
        <v>43545</v>
      </c>
      <c r="U161" s="2">
        <f t="shared" si="5"/>
        <v>12.8052481991867</v>
      </c>
      <c r="V161" s="2">
        <f t="shared" si="6"/>
        <v>13.6817397556746</v>
      </c>
    </row>
    <row r="162" spans="1:22">
      <c r="A162" s="2" t="s">
        <v>404</v>
      </c>
      <c r="B162" s="2" t="str">
        <f>IF(COUNTIF(A162:A3662,A162:A3662)&gt;1,"",A162:A3662)</f>
        <v>HATS-53 b</v>
      </c>
      <c r="C162" s="2" t="s">
        <v>405</v>
      </c>
      <c r="D162" s="2">
        <v>1</v>
      </c>
      <c r="E162" s="2">
        <v>1</v>
      </c>
      <c r="F162" s="2" t="s">
        <v>21</v>
      </c>
      <c r="G162" s="2" t="s">
        <v>391</v>
      </c>
      <c r="H162" s="2">
        <v>3.8537768</v>
      </c>
      <c r="I162" s="2">
        <v>3.8e-6</v>
      </c>
      <c r="J162" s="2">
        <v>15.02</v>
      </c>
      <c r="K162" s="2">
        <v>0.628</v>
      </c>
      <c r="L162" s="2">
        <v>0.0418109187749667</v>
      </c>
      <c r="M162" s="2">
        <v>189.10885</v>
      </c>
      <c r="N162" s="2">
        <v>28.28687</v>
      </c>
      <c r="O162" s="2" t="s">
        <v>391</v>
      </c>
      <c r="P162" s="2">
        <v>0.96</v>
      </c>
      <c r="Q162" s="2">
        <v>0.04</v>
      </c>
      <c r="R162" s="2">
        <v>0.0416666666666667</v>
      </c>
      <c r="S162" s="5">
        <v>43105</v>
      </c>
      <c r="U162" s="2">
        <f t="shared" si="5"/>
        <v>13.9318632293828</v>
      </c>
      <c r="V162" s="2">
        <f t="shared" si="6"/>
        <v>13.7847763042402</v>
      </c>
    </row>
    <row r="163" spans="1:22">
      <c r="A163" s="2" t="s">
        <v>406</v>
      </c>
      <c r="B163" s="2" t="str">
        <f>IF(COUNTIF(A163:A3789,A163:A3789)&gt;1,"",A163:A3789)</f>
        <v>WASP-61 b</v>
      </c>
      <c r="C163" s="2" t="s">
        <v>407</v>
      </c>
      <c r="D163" s="2">
        <v>1</v>
      </c>
      <c r="E163" s="2">
        <v>1</v>
      </c>
      <c r="F163" s="2" t="s">
        <v>21</v>
      </c>
      <c r="G163" s="2" t="s">
        <v>327</v>
      </c>
      <c r="H163" s="2">
        <v>3.855898</v>
      </c>
      <c r="I163" s="2">
        <v>3e-6</v>
      </c>
      <c r="J163" s="2">
        <v>13.563</v>
      </c>
      <c r="K163" s="2">
        <v>0.336</v>
      </c>
      <c r="L163" s="2">
        <v>0.0247732802477328</v>
      </c>
      <c r="M163" s="2">
        <v>654.7298</v>
      </c>
      <c r="N163" s="2">
        <v>50.8528</v>
      </c>
      <c r="O163" s="2" t="s">
        <v>327</v>
      </c>
      <c r="P163" s="2">
        <v>1.27</v>
      </c>
      <c r="Q163" s="2">
        <v>0.06</v>
      </c>
      <c r="R163" s="2">
        <v>0.047244094488189</v>
      </c>
      <c r="S163" s="5">
        <v>44126</v>
      </c>
      <c r="U163" s="2">
        <f t="shared" si="5"/>
        <v>11.6981744259486</v>
      </c>
      <c r="V163" s="2">
        <f t="shared" si="6"/>
        <v>12.4482144104998</v>
      </c>
    </row>
    <row r="164" spans="1:22">
      <c r="A164" s="2" t="s">
        <v>408</v>
      </c>
      <c r="B164" s="2" t="str">
        <f>IF(COUNTIF(A164:A3589,A164:A3589)&gt;1,"",A164:A3589)</f>
        <v>Kepler-1081 b</v>
      </c>
      <c r="C164" s="2" t="s">
        <v>409</v>
      </c>
      <c r="D164" s="2">
        <v>1</v>
      </c>
      <c r="E164" s="2">
        <v>1</v>
      </c>
      <c r="F164" s="2" t="s">
        <v>21</v>
      </c>
      <c r="G164" s="2" t="s">
        <v>46</v>
      </c>
      <c r="H164" s="2">
        <v>3.85690686</v>
      </c>
      <c r="I164" s="2">
        <v>1.118e-5</v>
      </c>
      <c r="J164" s="2">
        <v>0.93</v>
      </c>
      <c r="K164" s="2">
        <v>0.09</v>
      </c>
      <c r="L164" s="2">
        <v>0.0967741935483871</v>
      </c>
      <c r="M164" s="2"/>
      <c r="N164" s="2"/>
      <c r="O164" s="2" t="s">
        <v>46</v>
      </c>
      <c r="P164" s="2">
        <v>0.9</v>
      </c>
      <c r="Q164" s="2">
        <v>0.03</v>
      </c>
      <c r="R164" s="2">
        <v>0.0333333333333333</v>
      </c>
      <c r="S164" s="5">
        <v>42863</v>
      </c>
      <c r="U164" s="2">
        <f t="shared" si="5"/>
        <v>0.877286446233329</v>
      </c>
      <c r="V164" s="2">
        <f t="shared" si="6"/>
        <v>0.853580474590441</v>
      </c>
    </row>
    <row r="165" spans="1:22">
      <c r="A165" s="2" t="s">
        <v>410</v>
      </c>
      <c r="B165" s="2" t="str">
        <f>IF(COUNTIF(A165:A3786,A165:A3786)&gt;1,"",A165:A3786)</f>
        <v>WASP-69 b</v>
      </c>
      <c r="C165" s="2" t="s">
        <v>411</v>
      </c>
      <c r="D165" s="2">
        <v>1</v>
      </c>
      <c r="E165" s="2">
        <v>1</v>
      </c>
      <c r="F165" s="2" t="s">
        <v>21</v>
      </c>
      <c r="G165" s="2" t="s">
        <v>412</v>
      </c>
      <c r="H165" s="2">
        <v>3.8681382</v>
      </c>
      <c r="I165" s="2">
        <v>1.7e-6</v>
      </c>
      <c r="J165" s="2">
        <v>11.848</v>
      </c>
      <c r="K165" s="2">
        <v>0.191</v>
      </c>
      <c r="L165" s="2">
        <v>0.0161208642808913</v>
      </c>
      <c r="M165" s="2">
        <v>82.6358</v>
      </c>
      <c r="N165" s="2">
        <v>5.87986</v>
      </c>
      <c r="O165" s="2" t="s">
        <v>412</v>
      </c>
      <c r="P165" s="2">
        <v>0.83</v>
      </c>
      <c r="Q165" s="2">
        <v>0.03</v>
      </c>
      <c r="R165" s="2">
        <v>0.036144578313253</v>
      </c>
      <c r="S165" s="5">
        <v>43804</v>
      </c>
      <c r="U165" s="2">
        <f t="shared" si="5"/>
        <v>11.4172081768807</v>
      </c>
      <c r="V165" s="2">
        <f t="shared" si="6"/>
        <v>10.8772778894218</v>
      </c>
    </row>
    <row r="166" spans="1:22">
      <c r="A166" s="2" t="s">
        <v>413</v>
      </c>
      <c r="B166" s="2" t="str">
        <f>IF(COUNTIF(A166:A3639,A166:A3639)&gt;1,"",A166:A3639)</f>
        <v>Kepler-186 b</v>
      </c>
      <c r="C166" s="2" t="s">
        <v>414</v>
      </c>
      <c r="D166" s="2">
        <v>1</v>
      </c>
      <c r="E166" s="2">
        <v>5</v>
      </c>
      <c r="F166" s="2" t="s">
        <v>21</v>
      </c>
      <c r="G166" s="2" t="s">
        <v>46</v>
      </c>
      <c r="H166" s="2">
        <v>3.886795</v>
      </c>
      <c r="I166" s="2">
        <v>6.84e-6</v>
      </c>
      <c r="J166" s="2">
        <v>0.97</v>
      </c>
      <c r="K166" s="2">
        <v>0.09</v>
      </c>
      <c r="L166" s="2">
        <v>0.0927835051546392</v>
      </c>
      <c r="M166" s="2"/>
      <c r="N166" s="2"/>
      <c r="O166" s="2" t="s">
        <v>46</v>
      </c>
      <c r="P166" s="2">
        <v>0.45</v>
      </c>
      <c r="Q166" s="2">
        <v>0.04</v>
      </c>
      <c r="R166" s="2">
        <v>0.0888888888888889</v>
      </c>
      <c r="S166" s="5">
        <v>42863</v>
      </c>
      <c r="U166" s="2">
        <f t="shared" si="5"/>
        <v>1.09647750908426</v>
      </c>
      <c r="V166" s="2">
        <f t="shared" si="6"/>
        <v>0.890912354510718</v>
      </c>
    </row>
    <row r="167" spans="1:22">
      <c r="A167" s="2" t="s">
        <v>415</v>
      </c>
      <c r="B167" s="2" t="str">
        <f>IF(COUNTIF(A167:A3626,A167:A3626)&gt;1,"",A167:A3626)</f>
        <v>Kepler-1694 b</v>
      </c>
      <c r="C167" s="2" t="s">
        <v>416</v>
      </c>
      <c r="D167" s="2">
        <v>1</v>
      </c>
      <c r="E167" s="2">
        <v>1</v>
      </c>
      <c r="F167" s="2" t="s">
        <v>21</v>
      </c>
      <c r="G167" s="2" t="s">
        <v>46</v>
      </c>
      <c r="H167" s="2">
        <v>3.89524296</v>
      </c>
      <c r="I167" s="2">
        <v>1.753e-5</v>
      </c>
      <c r="J167" s="2">
        <v>1.13</v>
      </c>
      <c r="K167" s="2">
        <v>0.04</v>
      </c>
      <c r="L167" s="2">
        <v>0.0353982300884956</v>
      </c>
      <c r="M167" s="2"/>
      <c r="N167" s="2"/>
      <c r="O167" s="2" t="s">
        <v>46</v>
      </c>
      <c r="P167" s="2">
        <v>0.8</v>
      </c>
      <c r="Q167" s="2">
        <v>0.06</v>
      </c>
      <c r="R167" s="2">
        <v>0.075</v>
      </c>
      <c r="S167" s="5">
        <v>42863</v>
      </c>
      <c r="U167" s="2">
        <f t="shared" si="5"/>
        <v>1.10007718181263</v>
      </c>
      <c r="V167" s="2">
        <f t="shared" si="6"/>
        <v>1.03806979180044</v>
      </c>
    </row>
    <row r="168" spans="1:22">
      <c r="A168" s="2" t="s">
        <v>417</v>
      </c>
      <c r="B168" s="2" t="str">
        <f>IF(COUNTIF(A168:A3756,A168:A3756)&gt;1,"",A168:A3756)</f>
        <v>CoRoT-19 b</v>
      </c>
      <c r="C168" s="2" t="s">
        <v>418</v>
      </c>
      <c r="D168" s="2">
        <v>1</v>
      </c>
      <c r="E168" s="2">
        <v>1</v>
      </c>
      <c r="F168" s="2" t="s">
        <v>21</v>
      </c>
      <c r="G168" s="2" t="s">
        <v>25</v>
      </c>
      <c r="H168" s="2">
        <v>3.89713</v>
      </c>
      <c r="I168" s="2">
        <v>2e-5</v>
      </c>
      <c r="J168" s="2">
        <v>14.46</v>
      </c>
      <c r="K168" s="2">
        <v>0.336</v>
      </c>
      <c r="L168" s="2">
        <v>0.0232365145228216</v>
      </c>
      <c r="M168" s="2">
        <v>367.09365</v>
      </c>
      <c r="N168" s="2">
        <v>22.88376</v>
      </c>
      <c r="O168" s="2" t="s">
        <v>25</v>
      </c>
      <c r="P168" s="2">
        <v>1.21</v>
      </c>
      <c r="Q168" s="2">
        <v>0.05</v>
      </c>
      <c r="R168" s="2">
        <v>0.0413223140495868</v>
      </c>
      <c r="S168" s="5">
        <v>43545</v>
      </c>
      <c r="U168" s="2">
        <f t="shared" si="5"/>
        <v>12.6418646737309</v>
      </c>
      <c r="V168" s="2">
        <f t="shared" si="6"/>
        <v>13.2841977933001</v>
      </c>
    </row>
    <row r="169" spans="1:22">
      <c r="A169" s="2" t="s">
        <v>419</v>
      </c>
      <c r="B169" s="2" t="str">
        <f>IF(COUNTIF(A169:A3793,A169:A3793)&gt;1,"",A169:A3793)</f>
        <v>WASP-176 b</v>
      </c>
      <c r="C169" s="2" t="s">
        <v>420</v>
      </c>
      <c r="D169" s="2">
        <v>1</v>
      </c>
      <c r="E169" s="2">
        <v>1</v>
      </c>
      <c r="F169" s="2" t="s">
        <v>21</v>
      </c>
      <c r="G169" s="2" t="s">
        <v>421</v>
      </c>
      <c r="H169" s="2">
        <v>3.899052</v>
      </c>
      <c r="I169" s="2">
        <v>5e-6</v>
      </c>
      <c r="J169" s="2">
        <v>16.87</v>
      </c>
      <c r="K169" s="2">
        <v>0.56</v>
      </c>
      <c r="L169" s="2">
        <v>0.033195020746888</v>
      </c>
      <c r="M169" s="2">
        <v>271.74465</v>
      </c>
      <c r="N169" s="2">
        <v>22.88376</v>
      </c>
      <c r="O169" s="2" t="s">
        <v>421</v>
      </c>
      <c r="P169" s="2">
        <v>1.34</v>
      </c>
      <c r="Q169" s="2">
        <v>0.08</v>
      </c>
      <c r="R169" s="2">
        <v>0.0597014925373134</v>
      </c>
      <c r="S169" s="5">
        <v>43972</v>
      </c>
      <c r="U169" s="2">
        <f t="shared" si="5"/>
        <v>14.3632972210609</v>
      </c>
      <c r="V169" s="2">
        <f t="shared" si="6"/>
        <v>15.4989185169078</v>
      </c>
    </row>
    <row r="170" spans="1:22">
      <c r="A170" s="2" t="s">
        <v>422</v>
      </c>
      <c r="B170" s="2" t="str">
        <f>IF(COUNTIF(A170:A3595,A170:A3595)&gt;1,"",A170:A3595)</f>
        <v>KOI-217 b</v>
      </c>
      <c r="C170" s="2" t="s">
        <v>423</v>
      </c>
      <c r="D170" s="2">
        <v>1</v>
      </c>
      <c r="E170" s="2">
        <v>1</v>
      </c>
      <c r="F170" s="2" t="s">
        <v>21</v>
      </c>
      <c r="G170" s="2" t="s">
        <v>46</v>
      </c>
      <c r="H170" s="2">
        <v>3.90508168</v>
      </c>
      <c r="I170" s="2">
        <v>3.5e-7</v>
      </c>
      <c r="J170" s="2">
        <v>12.78</v>
      </c>
      <c r="K170" s="2">
        <v>0.85</v>
      </c>
      <c r="L170" s="2">
        <v>0.066510172143975</v>
      </c>
      <c r="M170" s="2"/>
      <c r="N170" s="2"/>
      <c r="O170" s="2" t="s">
        <v>46</v>
      </c>
      <c r="P170" s="2">
        <v>1</v>
      </c>
      <c r="Q170" s="2">
        <v>0.03</v>
      </c>
      <c r="R170" s="2">
        <v>0.03</v>
      </c>
      <c r="S170" s="5">
        <v>42863</v>
      </c>
      <c r="U170" s="2">
        <f t="shared" si="5"/>
        <v>11.7429595475853</v>
      </c>
      <c r="V170" s="2">
        <f t="shared" si="6"/>
        <v>11.7429595475853</v>
      </c>
    </row>
    <row r="171" spans="1:22">
      <c r="A171" s="2" t="s">
        <v>424</v>
      </c>
      <c r="B171" s="2" t="str">
        <f>IF(COUNTIF(A171:A3357,A171:A3357)&gt;1,"",A171:A3357)</f>
        <v>Kepler-1526 b</v>
      </c>
      <c r="C171" s="2" t="s">
        <v>425</v>
      </c>
      <c r="D171" s="2">
        <v>1</v>
      </c>
      <c r="E171" s="2">
        <v>1</v>
      </c>
      <c r="F171" s="2" t="s">
        <v>21</v>
      </c>
      <c r="G171" s="2" t="s">
        <v>28</v>
      </c>
      <c r="H171" s="2">
        <v>3.908632</v>
      </c>
      <c r="I171" s="2">
        <v>7.4e-6</v>
      </c>
      <c r="J171" s="2">
        <v>2.43</v>
      </c>
      <c r="K171" s="2">
        <v>0.09</v>
      </c>
      <c r="L171" s="2">
        <v>0.037037037037037</v>
      </c>
      <c r="M171" s="2"/>
      <c r="N171" s="2"/>
      <c r="O171" s="2" t="s">
        <v>28</v>
      </c>
      <c r="P171" s="2">
        <v>0.73</v>
      </c>
      <c r="Q171" s="2">
        <v>0.03</v>
      </c>
      <c r="R171" s="2">
        <v>0.0410958904109589</v>
      </c>
      <c r="S171" s="5">
        <v>42500</v>
      </c>
      <c r="U171" s="2">
        <f t="shared" si="5"/>
        <v>2.42339696950379</v>
      </c>
      <c r="V171" s="2">
        <f t="shared" si="6"/>
        <v>2.23299887408578</v>
      </c>
    </row>
    <row r="172" spans="1:22">
      <c r="A172" s="2" t="s">
        <v>426</v>
      </c>
      <c r="B172" s="2" t="str">
        <f>IF(COUNTIF(A172:A2227,A172:A2227)&gt;1,"",A172:A2227)</f>
        <v>Lupus-TR-3 b</v>
      </c>
      <c r="C172" s="2" t="s">
        <v>427</v>
      </c>
      <c r="D172" s="2">
        <v>1</v>
      </c>
      <c r="E172" s="2">
        <v>1</v>
      </c>
      <c r="F172" s="2" t="s">
        <v>21</v>
      </c>
      <c r="G172" s="2" t="s">
        <v>428</v>
      </c>
      <c r="H172" s="2">
        <v>3.91405</v>
      </c>
      <c r="I172" s="2">
        <v>4e-5</v>
      </c>
      <c r="J172" s="2">
        <v>9.976</v>
      </c>
      <c r="K172" s="2">
        <v>0.785</v>
      </c>
      <c r="L172" s="2">
        <v>0.0786888532477947</v>
      </c>
      <c r="M172" s="2">
        <v>257.431</v>
      </c>
      <c r="N172" s="2">
        <v>57.207</v>
      </c>
      <c r="O172" s="2" t="s">
        <v>428</v>
      </c>
      <c r="P172" s="2">
        <v>0.87</v>
      </c>
      <c r="Q172" s="2">
        <v>0.04</v>
      </c>
      <c r="R172" s="2">
        <v>0.0459770114942529</v>
      </c>
      <c r="S172" s="5">
        <v>41773</v>
      </c>
      <c r="U172" s="2">
        <f t="shared" si="5"/>
        <v>9.5064377351647</v>
      </c>
      <c r="V172" s="2">
        <f t="shared" si="6"/>
        <v>9.1683844035514</v>
      </c>
    </row>
    <row r="173" spans="1:22">
      <c r="A173" s="2" t="s">
        <v>429</v>
      </c>
      <c r="B173" s="2" t="str">
        <f>IF(COUNTIF(A173:A3056,A173:A3056)&gt;1,"",A173:A3056)</f>
        <v>WASP-90 b</v>
      </c>
      <c r="C173" s="2" t="s">
        <v>430</v>
      </c>
      <c r="D173" s="2">
        <v>1</v>
      </c>
      <c r="E173" s="2">
        <v>1</v>
      </c>
      <c r="F173" s="2" t="s">
        <v>21</v>
      </c>
      <c r="G173" s="2" t="s">
        <v>431</v>
      </c>
      <c r="H173" s="2">
        <v>3.916243</v>
      </c>
      <c r="I173" s="2">
        <v>3e-6</v>
      </c>
      <c r="J173" s="2">
        <v>18.271</v>
      </c>
      <c r="K173" s="2">
        <v>1.009</v>
      </c>
      <c r="L173" s="2">
        <v>0.0552241256636199</v>
      </c>
      <c r="M173" s="2">
        <v>200.2329</v>
      </c>
      <c r="N173" s="2">
        <v>22.2481</v>
      </c>
      <c r="O173" s="2" t="s">
        <v>431</v>
      </c>
      <c r="P173" s="2">
        <v>1.55</v>
      </c>
      <c r="Q173" s="2">
        <v>0.1</v>
      </c>
      <c r="R173" s="2">
        <v>0.0645161290322581</v>
      </c>
      <c r="S173" s="5">
        <v>42390</v>
      </c>
      <c r="U173" s="2">
        <f t="shared" si="5"/>
        <v>14.9842269749074</v>
      </c>
      <c r="V173" s="2">
        <f t="shared" si="6"/>
        <v>16.7927021279789</v>
      </c>
    </row>
    <row r="174" spans="1:22">
      <c r="A174" s="2" t="s">
        <v>432</v>
      </c>
      <c r="B174" s="2" t="str">
        <f>IF(COUNTIF(A174:A3759,A174:A3759)&gt;1,"",A174:A3759)</f>
        <v>WASP-29 b</v>
      </c>
      <c r="C174" s="2" t="s">
        <v>433</v>
      </c>
      <c r="D174" s="2">
        <v>1</v>
      </c>
      <c r="E174" s="2">
        <v>1</v>
      </c>
      <c r="F174" s="2" t="s">
        <v>21</v>
      </c>
      <c r="G174" s="2" t="s">
        <v>25</v>
      </c>
      <c r="H174" s="2">
        <v>3.9227186</v>
      </c>
      <c r="I174" s="2">
        <v>6.8e-6</v>
      </c>
      <c r="J174" s="2">
        <v>8.878</v>
      </c>
      <c r="K174" s="2">
        <v>0.628</v>
      </c>
      <c r="L174" s="2">
        <v>0.070736652399189</v>
      </c>
      <c r="M174" s="2">
        <v>77.86835</v>
      </c>
      <c r="N174" s="2">
        <v>7.31009</v>
      </c>
      <c r="O174" s="2" t="s">
        <v>25</v>
      </c>
      <c r="P174" s="2">
        <v>0.82</v>
      </c>
      <c r="Q174" s="2">
        <v>0.03</v>
      </c>
      <c r="R174" s="2">
        <v>0.0365853658536585</v>
      </c>
      <c r="S174" s="5">
        <v>43545</v>
      </c>
      <c r="U174" s="2">
        <f t="shared" si="5"/>
        <v>8.59303108802445</v>
      </c>
      <c r="V174" s="2">
        <f t="shared" si="6"/>
        <v>8.16089865407135</v>
      </c>
    </row>
    <row r="175" spans="1:22">
      <c r="A175" s="2" t="s">
        <v>434</v>
      </c>
      <c r="B175" s="2" t="str">
        <f>IF(COUNTIF(A175:A3797,A175:A3797)&gt;1,"",A175:A3797)</f>
        <v>HATS-47 b</v>
      </c>
      <c r="C175" s="2" t="s">
        <v>435</v>
      </c>
      <c r="D175" s="2">
        <v>1</v>
      </c>
      <c r="E175" s="2">
        <v>1</v>
      </c>
      <c r="F175" s="2" t="s">
        <v>21</v>
      </c>
      <c r="G175" s="2" t="s">
        <v>436</v>
      </c>
      <c r="H175" s="2">
        <v>3.9228038</v>
      </c>
      <c r="I175" s="2">
        <v>2.2e-6</v>
      </c>
      <c r="J175" s="2">
        <v>12.52</v>
      </c>
      <c r="K175" s="2">
        <v>0.157</v>
      </c>
      <c r="L175" s="2">
        <v>0.0125399361022364</v>
      </c>
      <c r="M175" s="2">
        <v>117.27927</v>
      </c>
      <c r="N175" s="2">
        <v>9.85273</v>
      </c>
      <c r="O175" s="2" t="s">
        <v>436</v>
      </c>
      <c r="P175" s="2">
        <v>0.67</v>
      </c>
      <c r="Q175" s="2">
        <v>0.02</v>
      </c>
      <c r="R175" s="2">
        <v>0.0298507462686567</v>
      </c>
      <c r="S175" s="5">
        <v>43888</v>
      </c>
      <c r="U175" s="2">
        <f t="shared" si="5"/>
        <v>12.7716960115753</v>
      </c>
      <c r="V175" s="2">
        <f t="shared" si="6"/>
        <v>11.5087464377362</v>
      </c>
    </row>
    <row r="176" spans="1:22">
      <c r="A176" s="2" t="s">
        <v>437</v>
      </c>
      <c r="B176" s="2" t="str">
        <f>IF(COUNTIF(A176:A3786,A176:A3786)&gt;1,"",A176:A3786)</f>
        <v>HAT-P-9 b</v>
      </c>
      <c r="C176" s="2" t="s">
        <v>438</v>
      </c>
      <c r="D176" s="2">
        <v>1</v>
      </c>
      <c r="E176" s="2">
        <v>1</v>
      </c>
      <c r="F176" s="2" t="s">
        <v>21</v>
      </c>
      <c r="G176" s="2" t="s">
        <v>439</v>
      </c>
      <c r="H176" s="2">
        <v>3.92281072</v>
      </c>
      <c r="I176" s="2">
        <v>1.02e-6</v>
      </c>
      <c r="J176" s="2">
        <v>15.614</v>
      </c>
      <c r="K176" s="2">
        <v>0.751</v>
      </c>
      <c r="L176" s="2">
        <v>0.0480978608940694</v>
      </c>
      <c r="M176" s="2">
        <v>238.05467</v>
      </c>
      <c r="N176" s="2">
        <v>20.34112</v>
      </c>
      <c r="O176" s="2" t="s">
        <v>439</v>
      </c>
      <c r="P176" s="2">
        <v>1.28</v>
      </c>
      <c r="Q176" s="2">
        <v>0.06</v>
      </c>
      <c r="R176" s="2">
        <v>0.046875</v>
      </c>
      <c r="S176" s="5">
        <v>43657</v>
      </c>
      <c r="U176" s="2">
        <f t="shared" si="5"/>
        <v>13.4605667102949</v>
      </c>
      <c r="V176" s="2">
        <f t="shared" si="6"/>
        <v>14.3528430837296</v>
      </c>
    </row>
    <row r="177" spans="1:22">
      <c r="A177" s="2" t="s">
        <v>440</v>
      </c>
      <c r="B177" s="2" t="str">
        <f>IF(COUNTIF(A177:A3650,A177:A3650)&gt;1,"",A177:A3650)</f>
        <v>Kepler-928 b</v>
      </c>
      <c r="C177" s="2" t="s">
        <v>441</v>
      </c>
      <c r="D177" s="2">
        <v>1</v>
      </c>
      <c r="E177" s="2">
        <v>1</v>
      </c>
      <c r="F177" s="2" t="s">
        <v>21</v>
      </c>
      <c r="G177" s="2" t="s">
        <v>46</v>
      </c>
      <c r="H177" s="2">
        <v>3.93246069</v>
      </c>
      <c r="I177" s="2">
        <v>1.036e-5</v>
      </c>
      <c r="J177" s="2">
        <v>1.65</v>
      </c>
      <c r="K177" s="2">
        <v>0.1</v>
      </c>
      <c r="L177" s="2">
        <v>0.0606060606060606</v>
      </c>
      <c r="M177" s="2"/>
      <c r="N177" s="2"/>
      <c r="O177" s="2" t="s">
        <v>46</v>
      </c>
      <c r="P177" s="2">
        <v>0.76</v>
      </c>
      <c r="Q177" s="2">
        <v>0.07</v>
      </c>
      <c r="R177" s="2">
        <v>0.0921052631578947</v>
      </c>
      <c r="S177" s="5">
        <v>42863</v>
      </c>
      <c r="U177" s="2">
        <f t="shared" si="5"/>
        <v>1.62926679043555</v>
      </c>
      <c r="V177" s="2">
        <f t="shared" si="6"/>
        <v>1.51706342944883</v>
      </c>
    </row>
    <row r="178" spans="1:22">
      <c r="A178" s="2" t="s">
        <v>442</v>
      </c>
      <c r="B178" s="2" t="str">
        <f>IF(COUNTIF(A178:A3362,A178:A3362)&gt;1,"",A178:A3362)</f>
        <v>Kepler-154 e</v>
      </c>
      <c r="C178" s="2" t="s">
        <v>443</v>
      </c>
      <c r="D178" s="2">
        <v>1</v>
      </c>
      <c r="E178" s="2">
        <v>5</v>
      </c>
      <c r="F178" s="2" t="s">
        <v>21</v>
      </c>
      <c r="G178" s="2" t="s">
        <v>28</v>
      </c>
      <c r="H178" s="2">
        <v>3.93276465</v>
      </c>
      <c r="I178" s="2">
        <v>1.225e-5</v>
      </c>
      <c r="J178" s="2">
        <v>1.5</v>
      </c>
      <c r="K178" s="2">
        <v>0.14</v>
      </c>
      <c r="L178" s="2">
        <v>0.0933333333333333</v>
      </c>
      <c r="M178" s="2"/>
      <c r="N178" s="2"/>
      <c r="O178" s="2" t="s">
        <v>28</v>
      </c>
      <c r="P178" s="2">
        <v>0.98</v>
      </c>
      <c r="Q178" s="2">
        <v>0.04</v>
      </c>
      <c r="R178" s="2">
        <v>0.0408163265306122</v>
      </c>
      <c r="S178" s="5">
        <v>42500</v>
      </c>
      <c r="U178" s="2">
        <f t="shared" si="5"/>
        <v>1.3864215349629</v>
      </c>
      <c r="V178" s="2">
        <f t="shared" si="6"/>
        <v>1.37915816601904</v>
      </c>
    </row>
    <row r="179" spans="1:22">
      <c r="A179" s="2" t="s">
        <v>444</v>
      </c>
      <c r="B179" s="2" t="str">
        <f>IF(COUNTIF(A179:A3637,A179:A3637)&gt;1,"",A179:A3637)</f>
        <v>Kepler-226 b</v>
      </c>
      <c r="C179" s="2" t="s">
        <v>445</v>
      </c>
      <c r="D179" s="2">
        <v>1</v>
      </c>
      <c r="E179" s="2">
        <v>3</v>
      </c>
      <c r="F179" s="2" t="s">
        <v>21</v>
      </c>
      <c r="G179" s="2" t="s">
        <v>46</v>
      </c>
      <c r="H179" s="2">
        <v>3.94105221</v>
      </c>
      <c r="I179" s="2">
        <v>1.094e-5</v>
      </c>
      <c r="J179" s="2">
        <v>1.7</v>
      </c>
      <c r="K179" s="2">
        <v>0.11</v>
      </c>
      <c r="L179" s="2">
        <v>0.0647058823529412</v>
      </c>
      <c r="M179" s="2"/>
      <c r="N179" s="2"/>
      <c r="O179" s="2" t="s">
        <v>46</v>
      </c>
      <c r="P179" s="2">
        <v>0.83</v>
      </c>
      <c r="Q179" s="2">
        <v>0.06</v>
      </c>
      <c r="R179" s="2">
        <v>0.072289156626506</v>
      </c>
      <c r="S179" s="5">
        <v>42863</v>
      </c>
      <c r="U179" s="2">
        <f t="shared" si="5"/>
        <v>1.64094382634366</v>
      </c>
      <c r="V179" s="2">
        <f t="shared" si="6"/>
        <v>1.56334208184225</v>
      </c>
    </row>
    <row r="180" spans="1:22">
      <c r="A180" s="2" t="s">
        <v>446</v>
      </c>
      <c r="B180" s="2" t="str">
        <f>IF(COUNTIF(A180:A3776,A180:A3776)&gt;1,"",A180:A3776)</f>
        <v>XO-1 b</v>
      </c>
      <c r="C180" s="2" t="s">
        <v>447</v>
      </c>
      <c r="D180" s="2">
        <v>1</v>
      </c>
      <c r="E180" s="2">
        <v>1</v>
      </c>
      <c r="F180" s="2" t="s">
        <v>21</v>
      </c>
      <c r="G180" s="2" t="s">
        <v>25</v>
      </c>
      <c r="H180" s="2">
        <v>3.94150685</v>
      </c>
      <c r="I180" s="2">
        <v>1.8e-7</v>
      </c>
      <c r="J180" s="2">
        <v>13.518</v>
      </c>
      <c r="K180" s="2">
        <v>0.527</v>
      </c>
      <c r="L180" s="2">
        <v>0.0389850569610889</v>
      </c>
      <c r="M180" s="2">
        <v>290.17879</v>
      </c>
      <c r="N180" s="2">
        <v>12.07754</v>
      </c>
      <c r="O180" s="2" t="s">
        <v>25</v>
      </c>
      <c r="P180" s="2">
        <v>1.03</v>
      </c>
      <c r="Q180" s="2">
        <v>0.06</v>
      </c>
      <c r="R180" s="2">
        <v>0.058252427184466</v>
      </c>
      <c r="S180" s="5">
        <v>43545</v>
      </c>
      <c r="U180" s="2">
        <f t="shared" si="5"/>
        <v>12.3362842969299</v>
      </c>
      <c r="V180" s="2">
        <f t="shared" si="6"/>
        <v>12.4314574499253</v>
      </c>
    </row>
    <row r="181" spans="1:22">
      <c r="A181" s="2" t="s">
        <v>448</v>
      </c>
      <c r="B181" s="2" t="str">
        <f>IF(COUNTIF(A181:A3542,A181:A3542)&gt;1,"",A181:A3542)</f>
        <v>Kepler-1614 b</v>
      </c>
      <c r="C181" s="2" t="s">
        <v>449</v>
      </c>
      <c r="D181" s="2">
        <v>1</v>
      </c>
      <c r="E181" s="2">
        <v>1</v>
      </c>
      <c r="F181" s="2" t="s">
        <v>21</v>
      </c>
      <c r="G181" s="2" t="s">
        <v>28</v>
      </c>
      <c r="H181" s="2">
        <v>3.9466141</v>
      </c>
      <c r="I181" s="2">
        <v>3.022e-5</v>
      </c>
      <c r="J181" s="2">
        <v>1.49</v>
      </c>
      <c r="K181" s="2">
        <v>0.12</v>
      </c>
      <c r="L181" s="2">
        <v>0.0805369127516778</v>
      </c>
      <c r="M181" s="2"/>
      <c r="N181" s="2"/>
      <c r="O181" s="2" t="s">
        <v>28</v>
      </c>
      <c r="P181" s="2">
        <v>0.79</v>
      </c>
      <c r="Q181" s="2">
        <v>0.05</v>
      </c>
      <c r="R181" s="2">
        <v>0.0632911392405063</v>
      </c>
      <c r="S181" s="5">
        <v>42500</v>
      </c>
      <c r="U181" s="2">
        <f t="shared" si="5"/>
        <v>1.45701305917884</v>
      </c>
      <c r="V181" s="2">
        <f t="shared" si="6"/>
        <v>1.37039728043011</v>
      </c>
    </row>
    <row r="182" spans="1:22">
      <c r="A182" s="2" t="s">
        <v>450</v>
      </c>
      <c r="B182" s="2" t="str">
        <f>IF(COUNTIF(A182:A3463,A182:A3463)&gt;1,"",A182:A3463)</f>
        <v>Kepler-861 b</v>
      </c>
      <c r="C182" s="2" t="s">
        <v>451</v>
      </c>
      <c r="D182" s="2">
        <v>1</v>
      </c>
      <c r="E182" s="2">
        <v>1</v>
      </c>
      <c r="F182" s="2" t="s">
        <v>21</v>
      </c>
      <c r="G182" s="2" t="s">
        <v>28</v>
      </c>
      <c r="H182" s="2">
        <v>3.94963138</v>
      </c>
      <c r="I182" s="2">
        <v>5.49e-6</v>
      </c>
      <c r="J182" s="2">
        <v>2.28</v>
      </c>
      <c r="K182" s="2">
        <v>0.12</v>
      </c>
      <c r="L182" s="2">
        <v>0.0526315789473684</v>
      </c>
      <c r="M182" s="2"/>
      <c r="N182" s="2"/>
      <c r="O182" s="2" t="s">
        <v>28</v>
      </c>
      <c r="P182" s="2">
        <v>0.82</v>
      </c>
      <c r="Q182" s="2">
        <v>0.04</v>
      </c>
      <c r="R182" s="2">
        <v>0.0487804878048781</v>
      </c>
      <c r="S182" s="5">
        <v>42500</v>
      </c>
      <c r="U182" s="2">
        <f t="shared" si="5"/>
        <v>2.20817422474983</v>
      </c>
      <c r="V182" s="2">
        <f t="shared" si="6"/>
        <v>2.09712799524608</v>
      </c>
    </row>
    <row r="183" spans="1:22">
      <c r="A183" s="2" t="s">
        <v>452</v>
      </c>
      <c r="B183" s="2" t="str">
        <f>IF(COUNTIF(A183:A3749,A183:A3749)&gt;1,"",A183:A3749)</f>
        <v>WASP-157 b</v>
      </c>
      <c r="C183" s="2" t="s">
        <v>453</v>
      </c>
      <c r="D183" s="2">
        <v>1</v>
      </c>
      <c r="E183" s="2">
        <v>1</v>
      </c>
      <c r="F183" s="2" t="s">
        <v>21</v>
      </c>
      <c r="G183" s="2" t="s">
        <v>86</v>
      </c>
      <c r="H183" s="2">
        <v>3.951623</v>
      </c>
      <c r="I183" s="2">
        <v>1.8e-5</v>
      </c>
      <c r="J183" s="2">
        <v>11.19</v>
      </c>
      <c r="K183" s="2">
        <v>0.28</v>
      </c>
      <c r="L183" s="2">
        <v>0.0250223413762288</v>
      </c>
      <c r="M183" s="2"/>
      <c r="N183" s="2"/>
      <c r="O183" s="2" t="s">
        <v>86</v>
      </c>
      <c r="P183" s="2">
        <v>1.06</v>
      </c>
      <c r="Q183" s="2">
        <v>0.04</v>
      </c>
      <c r="R183" s="2">
        <v>0.0377358490566038</v>
      </c>
      <c r="S183" s="5">
        <v>43399</v>
      </c>
      <c r="U183" s="2">
        <f t="shared" si="5"/>
        <v>10.138188386531</v>
      </c>
      <c r="V183" s="2">
        <f t="shared" si="6"/>
        <v>10.2929504461568</v>
      </c>
    </row>
    <row r="184" spans="1:22">
      <c r="A184" s="2" t="s">
        <v>454</v>
      </c>
      <c r="B184" s="2" t="str">
        <f>IF(COUNTIF(A184:A3634,A184:A3634)&gt;1,"",A184:A3634)</f>
        <v>Kepler-716 c</v>
      </c>
      <c r="C184" s="2" t="s">
        <v>455</v>
      </c>
      <c r="D184" s="2">
        <v>1</v>
      </c>
      <c r="E184" s="2">
        <v>2</v>
      </c>
      <c r="F184" s="2" t="s">
        <v>21</v>
      </c>
      <c r="G184" s="2" t="s">
        <v>46</v>
      </c>
      <c r="H184" s="2">
        <v>3.96996298</v>
      </c>
      <c r="I184" s="2">
        <v>1.395e-5</v>
      </c>
      <c r="J184" s="2">
        <v>1.78</v>
      </c>
      <c r="K184" s="2">
        <v>0.09</v>
      </c>
      <c r="L184" s="2">
        <v>0.050561797752809</v>
      </c>
      <c r="M184" s="2"/>
      <c r="N184" s="2"/>
      <c r="O184" s="2" t="s">
        <v>46</v>
      </c>
      <c r="P184" s="2">
        <v>0.82</v>
      </c>
      <c r="Q184" s="2">
        <v>0.05</v>
      </c>
      <c r="R184" s="2">
        <v>0.0609756097560976</v>
      </c>
      <c r="S184" s="5">
        <v>42863</v>
      </c>
      <c r="U184" s="2">
        <f t="shared" si="5"/>
        <v>1.72472231252301</v>
      </c>
      <c r="V184" s="2">
        <f t="shared" si="6"/>
        <v>1.637988255219</v>
      </c>
    </row>
    <row r="185" spans="1:22">
      <c r="A185" s="2" t="s">
        <v>456</v>
      </c>
      <c r="B185" s="2" t="str">
        <f>IF(COUNTIF(A185:A3546,A185:A3546)&gt;1,"",A185:A3546)</f>
        <v>Kepler-1145 b</v>
      </c>
      <c r="C185" s="2" t="s">
        <v>457</v>
      </c>
      <c r="D185" s="2">
        <v>1</v>
      </c>
      <c r="E185" s="2">
        <v>1</v>
      </c>
      <c r="F185" s="2" t="s">
        <v>21</v>
      </c>
      <c r="G185" s="2" t="s">
        <v>28</v>
      </c>
      <c r="H185" s="2">
        <v>3.97076766</v>
      </c>
      <c r="I185" s="2">
        <v>1.11e-5</v>
      </c>
      <c r="J185" s="2">
        <v>1.4</v>
      </c>
      <c r="K185" s="2">
        <v>0.11</v>
      </c>
      <c r="L185" s="2">
        <v>0.0785714285714286</v>
      </c>
      <c r="M185" s="2"/>
      <c r="N185" s="2"/>
      <c r="O185" s="2" t="s">
        <v>28</v>
      </c>
      <c r="P185" s="2">
        <v>0.79</v>
      </c>
      <c r="Q185" s="2">
        <v>0.05</v>
      </c>
      <c r="R185" s="2">
        <v>0.0632911392405063</v>
      </c>
      <c r="S185" s="5">
        <v>42500</v>
      </c>
      <c r="U185" s="2">
        <f t="shared" si="5"/>
        <v>1.36975752439021</v>
      </c>
      <c r="V185" s="2">
        <f t="shared" si="6"/>
        <v>1.28832886874119</v>
      </c>
    </row>
    <row r="186" spans="1:22">
      <c r="A186" s="2" t="s">
        <v>458</v>
      </c>
      <c r="B186" s="2" t="str">
        <f>IF(COUNTIF(A186:A3626,A186:A3626)&gt;1,"",A186:A3626)</f>
        <v>Kepler-1164 b</v>
      </c>
      <c r="C186" s="2" t="s">
        <v>459</v>
      </c>
      <c r="D186" s="2">
        <v>1</v>
      </c>
      <c r="E186" s="2">
        <v>1</v>
      </c>
      <c r="F186" s="2" t="s">
        <v>21</v>
      </c>
      <c r="G186" s="2" t="s">
        <v>46</v>
      </c>
      <c r="H186" s="2">
        <v>3.97599629</v>
      </c>
      <c r="I186" s="2">
        <v>1.137e-5</v>
      </c>
      <c r="J186" s="2">
        <v>1.11</v>
      </c>
      <c r="K186" s="2">
        <v>0.07</v>
      </c>
      <c r="L186" s="2">
        <v>0.0630630630630631</v>
      </c>
      <c r="M186" s="2"/>
      <c r="N186" s="2"/>
      <c r="O186" s="2" t="s">
        <v>46</v>
      </c>
      <c r="P186" s="2">
        <v>0.8</v>
      </c>
      <c r="Q186" s="2">
        <v>0.04</v>
      </c>
      <c r="R186" s="2">
        <v>0.05</v>
      </c>
      <c r="S186" s="5">
        <v>42863</v>
      </c>
      <c r="U186" s="2">
        <f t="shared" si="5"/>
        <v>1.08260422964885</v>
      </c>
      <c r="V186" s="2">
        <f t="shared" si="6"/>
        <v>1.02158172704038</v>
      </c>
    </row>
    <row r="187" spans="1:22">
      <c r="A187" s="2" t="s">
        <v>460</v>
      </c>
      <c r="B187" s="2" t="str">
        <f>IF(COUNTIF(A187:A3770,A187:A3770)&gt;1,"",A187:A3770)</f>
        <v>OGLE-TR-182 b</v>
      </c>
      <c r="C187" s="2" t="s">
        <v>461</v>
      </c>
      <c r="D187" s="2">
        <v>1</v>
      </c>
      <c r="E187" s="2">
        <v>1</v>
      </c>
      <c r="F187" s="2" t="s">
        <v>21</v>
      </c>
      <c r="G187" s="2" t="s">
        <v>25</v>
      </c>
      <c r="H187" s="2">
        <v>3.9791</v>
      </c>
      <c r="I187" s="2">
        <v>1e-5</v>
      </c>
      <c r="J187" s="2">
        <v>16.477</v>
      </c>
      <c r="K187" s="2">
        <v>1.569</v>
      </c>
      <c r="L187" s="2">
        <v>0.095223645081022</v>
      </c>
      <c r="M187" s="2">
        <v>340.0781</v>
      </c>
      <c r="N187" s="2">
        <v>47.6745</v>
      </c>
      <c r="O187" s="2" t="s">
        <v>25</v>
      </c>
      <c r="P187" s="2">
        <v>1.19</v>
      </c>
      <c r="Q187" s="2">
        <v>0.04</v>
      </c>
      <c r="R187" s="2">
        <v>0.0336134453781513</v>
      </c>
      <c r="S187" s="5">
        <v>43545</v>
      </c>
      <c r="U187" s="2">
        <f t="shared" si="5"/>
        <v>14.4949448923842</v>
      </c>
      <c r="V187" s="2">
        <f t="shared" si="6"/>
        <v>15.1655714164662</v>
      </c>
    </row>
    <row r="188" spans="1:22">
      <c r="A188" s="2" t="s">
        <v>462</v>
      </c>
      <c r="B188" s="2" t="str">
        <f>IF(COUNTIF(A188:A3814,A188:A3814)&gt;1,"",A188:A3814)</f>
        <v>HD 86226 c</v>
      </c>
      <c r="C188" s="2" t="s">
        <v>463</v>
      </c>
      <c r="D188" s="2">
        <v>1</v>
      </c>
      <c r="E188" s="2">
        <v>2</v>
      </c>
      <c r="F188" s="2" t="s">
        <v>21</v>
      </c>
      <c r="G188" s="2" t="s">
        <v>464</v>
      </c>
      <c r="H188" s="2">
        <v>3.98442</v>
      </c>
      <c r="I188" s="2">
        <v>0.00018</v>
      </c>
      <c r="J188" s="2">
        <v>2.16</v>
      </c>
      <c r="K188" s="2">
        <v>0.08</v>
      </c>
      <c r="L188" s="2">
        <v>0.037037037037037</v>
      </c>
      <c r="M188" s="2">
        <v>7.25</v>
      </c>
      <c r="N188" s="2">
        <v>1.19</v>
      </c>
      <c r="O188" s="2" t="s">
        <v>464</v>
      </c>
      <c r="P188" s="2">
        <v>1.02</v>
      </c>
      <c r="Q188" s="2">
        <v>0.06</v>
      </c>
      <c r="R188" s="2">
        <v>0.0588235294117647</v>
      </c>
      <c r="S188" s="5">
        <v>44056</v>
      </c>
      <c r="U188" s="2">
        <f t="shared" si="5"/>
        <v>1.97811058329146</v>
      </c>
      <c r="V188" s="2">
        <f t="shared" si="6"/>
        <v>1.98832151167613</v>
      </c>
    </row>
    <row r="189" spans="1:22">
      <c r="A189" s="2" t="s">
        <v>465</v>
      </c>
      <c r="B189" s="2" t="str">
        <f>IF(COUNTIF(A189:A3739,A189:A3739)&gt;1,"",A189:A3739)</f>
        <v>K2-253 b</v>
      </c>
      <c r="C189" s="2" t="s">
        <v>466</v>
      </c>
      <c r="D189" s="2">
        <v>1</v>
      </c>
      <c r="E189" s="2">
        <v>1</v>
      </c>
      <c r="F189" s="2" t="s">
        <v>21</v>
      </c>
      <c r="G189" s="2" t="s">
        <v>147</v>
      </c>
      <c r="H189" s="2">
        <v>4.00167</v>
      </c>
      <c r="I189" s="2">
        <v>0.00013</v>
      </c>
      <c r="J189" s="2">
        <v>12.67</v>
      </c>
      <c r="K189" s="2">
        <v>0.69</v>
      </c>
      <c r="L189" s="2">
        <v>0.0544593528018942</v>
      </c>
      <c r="M189" s="2"/>
      <c r="N189" s="2"/>
      <c r="O189" s="2" t="s">
        <v>147</v>
      </c>
      <c r="P189" s="2">
        <v>1.08</v>
      </c>
      <c r="Q189" s="2">
        <v>0.05</v>
      </c>
      <c r="R189" s="2">
        <v>0.0462962962962963</v>
      </c>
      <c r="S189" s="5">
        <v>43293</v>
      </c>
      <c r="U189" s="2">
        <f t="shared" si="5"/>
        <v>11.4363688222915</v>
      </c>
      <c r="V189" s="2">
        <f t="shared" si="6"/>
        <v>11.66751396345</v>
      </c>
    </row>
    <row r="190" spans="1:22">
      <c r="A190" s="2" t="s">
        <v>467</v>
      </c>
      <c r="B190" s="2" t="str">
        <f>IF(COUNTIF(A190:A3831,A190:A3831)&gt;1,"",A190:A3831)</f>
        <v>HAT-P-64 b</v>
      </c>
      <c r="C190" s="2" t="s">
        <v>468</v>
      </c>
      <c r="D190" s="2">
        <v>1</v>
      </c>
      <c r="E190" s="2">
        <v>1</v>
      </c>
      <c r="F190" s="2" t="s">
        <v>21</v>
      </c>
      <c r="G190" s="2" t="s">
        <v>215</v>
      </c>
      <c r="H190" s="2">
        <v>4.007232</v>
      </c>
      <c r="I190" s="2">
        <v>1.7e-6</v>
      </c>
      <c r="J190" s="2">
        <v>19.089</v>
      </c>
      <c r="K190" s="2">
        <v>0.785</v>
      </c>
      <c r="L190" s="2">
        <v>0.0411231599350411</v>
      </c>
      <c r="M190" s="2">
        <v>184.34048</v>
      </c>
      <c r="N190" s="2">
        <v>57.20911</v>
      </c>
      <c r="O190" s="2" t="s">
        <v>215</v>
      </c>
      <c r="P190" s="2">
        <v>1.3</v>
      </c>
      <c r="Q190" s="2">
        <v>0.02</v>
      </c>
      <c r="R190" s="2">
        <v>0.0153846153846154</v>
      </c>
      <c r="S190" s="5">
        <v>44403</v>
      </c>
      <c r="U190" s="2">
        <f t="shared" si="5"/>
        <v>16.4215410456733</v>
      </c>
      <c r="V190" s="2">
        <f t="shared" si="6"/>
        <v>17.5808221984025</v>
      </c>
    </row>
    <row r="191" spans="1:22">
      <c r="A191" s="2" t="s">
        <v>469</v>
      </c>
      <c r="B191" s="2" t="str">
        <f>IF(COUNTIF(A191:A3783,A191:A3783)&gt;1,"",A191:A3783)</f>
        <v>HAT-P-19 b</v>
      </c>
      <c r="C191" s="2" t="s">
        <v>470</v>
      </c>
      <c r="D191" s="2">
        <v>1</v>
      </c>
      <c r="E191" s="2">
        <v>1</v>
      </c>
      <c r="F191" s="2" t="s">
        <v>21</v>
      </c>
      <c r="G191" s="2" t="s">
        <v>25</v>
      </c>
      <c r="H191" s="2">
        <v>4.008778</v>
      </c>
      <c r="I191" s="2">
        <v>6e-6</v>
      </c>
      <c r="J191" s="2">
        <v>12.689</v>
      </c>
      <c r="K191" s="2">
        <v>0.807</v>
      </c>
      <c r="L191" s="2">
        <v>0.0635983923082985</v>
      </c>
      <c r="M191" s="2">
        <v>90.26372</v>
      </c>
      <c r="N191" s="2">
        <v>5.08528</v>
      </c>
      <c r="O191" s="2" t="s">
        <v>25</v>
      </c>
      <c r="P191" s="2">
        <v>0.84</v>
      </c>
      <c r="Q191" s="2">
        <v>0.04</v>
      </c>
      <c r="R191" s="2">
        <v>0.0476190476190476</v>
      </c>
      <c r="S191" s="5">
        <v>43545</v>
      </c>
      <c r="U191" s="2">
        <f t="shared" si="5"/>
        <v>12.2288569166538</v>
      </c>
      <c r="V191" s="2">
        <f t="shared" si="6"/>
        <v>11.6868771258566</v>
      </c>
    </row>
    <row r="192" spans="1:22">
      <c r="A192" s="2" t="s">
        <v>471</v>
      </c>
      <c r="B192" s="2" t="str">
        <f>IF(COUNTIF(A192:A3833,A192:A3833)&gt;1,"",A192:A3833)</f>
        <v>HAT-P-58 b</v>
      </c>
      <c r="C192" s="2" t="s">
        <v>472</v>
      </c>
      <c r="D192" s="2">
        <v>1</v>
      </c>
      <c r="E192" s="2">
        <v>1</v>
      </c>
      <c r="F192" s="2" t="s">
        <v>21</v>
      </c>
      <c r="G192" s="2" t="s">
        <v>215</v>
      </c>
      <c r="H192" s="2">
        <v>4.0138379</v>
      </c>
      <c r="I192" s="2">
        <v>2.4e-6</v>
      </c>
      <c r="J192" s="2">
        <v>14.93</v>
      </c>
      <c r="K192" s="2">
        <v>0.482</v>
      </c>
      <c r="L192" s="2">
        <v>0.0322839919624916</v>
      </c>
      <c r="M192" s="2">
        <v>118.23217</v>
      </c>
      <c r="N192" s="2">
        <v>9.53485</v>
      </c>
      <c r="O192" s="2" t="s">
        <v>215</v>
      </c>
      <c r="P192" s="2">
        <v>1.03</v>
      </c>
      <c r="Q192" s="2">
        <v>0.03</v>
      </c>
      <c r="R192" s="2">
        <v>0.029126213592233</v>
      </c>
      <c r="S192" s="5">
        <v>44403</v>
      </c>
      <c r="U192" s="2">
        <f t="shared" si="5"/>
        <v>13.647167248749</v>
      </c>
      <c r="V192" s="2">
        <f t="shared" si="6"/>
        <v>13.752453727664</v>
      </c>
    </row>
    <row r="193" spans="1:22">
      <c r="A193" s="2" t="s">
        <v>473</v>
      </c>
      <c r="B193" s="2" t="str">
        <f>IF(COUNTIF(A193:A3791,A193:A3791)&gt;1,"",A193:A3791)</f>
        <v>OGLE-TR-111 b</v>
      </c>
      <c r="C193" s="2" t="s">
        <v>474</v>
      </c>
      <c r="D193" s="2">
        <v>1</v>
      </c>
      <c r="E193" s="2">
        <v>1</v>
      </c>
      <c r="F193" s="2" t="s">
        <v>21</v>
      </c>
      <c r="G193" s="2" t="s">
        <v>25</v>
      </c>
      <c r="H193" s="2">
        <v>4.0144477</v>
      </c>
      <c r="I193" s="2">
        <v>1.9e-6</v>
      </c>
      <c r="J193" s="2">
        <v>11.781</v>
      </c>
      <c r="K193" s="2">
        <v>0.639</v>
      </c>
      <c r="L193" s="2">
        <v>0.0542398777692895</v>
      </c>
      <c r="M193" s="2">
        <v>247.9074</v>
      </c>
      <c r="N193" s="2">
        <v>197.0546</v>
      </c>
      <c r="O193" s="2" t="s">
        <v>25</v>
      </c>
      <c r="P193" s="2">
        <v>0.85</v>
      </c>
      <c r="Q193" s="2">
        <v>0.06</v>
      </c>
      <c r="R193" s="2">
        <v>0.0705882352941176</v>
      </c>
      <c r="S193" s="5">
        <v>43545</v>
      </c>
      <c r="U193" s="2">
        <f t="shared" si="5"/>
        <v>11.3203422640091</v>
      </c>
      <c r="V193" s="2">
        <f t="shared" si="6"/>
        <v>10.851967348425</v>
      </c>
    </row>
    <row r="194" spans="1:22">
      <c r="A194" s="2" t="s">
        <v>475</v>
      </c>
      <c r="B194" s="2" t="str">
        <f>IF(COUNTIF(A194:A3744,A194:A3744)&gt;1,"",A194:A3744)</f>
        <v>K2-250 b</v>
      </c>
      <c r="C194" s="2" t="s">
        <v>476</v>
      </c>
      <c r="D194" s="2">
        <v>1</v>
      </c>
      <c r="E194" s="2">
        <v>1</v>
      </c>
      <c r="F194" s="2" t="s">
        <v>21</v>
      </c>
      <c r="G194" s="2" t="s">
        <v>147</v>
      </c>
      <c r="H194" s="2">
        <v>4.01457</v>
      </c>
      <c r="I194" s="2">
        <v>0.00062</v>
      </c>
      <c r="J194" s="2">
        <v>2.44</v>
      </c>
      <c r="K194" s="2">
        <v>0.19</v>
      </c>
      <c r="L194" s="2">
        <v>0.0778688524590164</v>
      </c>
      <c r="M194" s="2"/>
      <c r="N194" s="2"/>
      <c r="O194" s="2" t="s">
        <v>147</v>
      </c>
      <c r="P194" s="2">
        <v>0.8</v>
      </c>
      <c r="Q194" s="2">
        <v>0.03</v>
      </c>
      <c r="R194" s="2">
        <v>0.0375</v>
      </c>
      <c r="S194" s="5">
        <v>43293</v>
      </c>
      <c r="U194" s="2">
        <f t="shared" ref="U194:U257" si="7">J194:J1406*((H194:H1406/10)^0.09)*((P194:P1406)^-0.26)</f>
        <v>2.38184745026586</v>
      </c>
      <c r="V194" s="2">
        <f t="shared" ref="V194:V257" si="8">J194:J1406*((H194:H1406/10)^0.09)</f>
        <v>2.24759128511678</v>
      </c>
    </row>
    <row r="195" spans="1:22">
      <c r="A195" s="2" t="s">
        <v>477</v>
      </c>
      <c r="B195" s="2" t="str">
        <f>IF(COUNTIF(A195:A3801,A195:A3801)&gt;1,"",A195:A3801)</f>
        <v>K2-295 b</v>
      </c>
      <c r="C195" s="2" t="s">
        <v>478</v>
      </c>
      <c r="D195" s="2">
        <v>1</v>
      </c>
      <c r="E195" s="2">
        <v>1</v>
      </c>
      <c r="F195" s="2" t="s">
        <v>21</v>
      </c>
      <c r="G195" s="2" t="s">
        <v>479</v>
      </c>
      <c r="H195" s="2">
        <v>4.024867</v>
      </c>
      <c r="I195" s="2">
        <v>1.5e-5</v>
      </c>
      <c r="J195" s="2">
        <v>10.054</v>
      </c>
      <c r="K195" s="2">
        <v>0.123</v>
      </c>
      <c r="L195" s="2">
        <v>0.0122339367415954</v>
      </c>
      <c r="M195" s="2">
        <v>106.47305</v>
      </c>
      <c r="N195" s="2">
        <v>19.70546</v>
      </c>
      <c r="O195" s="2" t="s">
        <v>479</v>
      </c>
      <c r="P195" s="2">
        <v>0.74</v>
      </c>
      <c r="Q195" s="2">
        <v>0.04</v>
      </c>
      <c r="R195" s="2">
        <v>0.0540540540540541</v>
      </c>
      <c r="S195" s="5">
        <v>43608</v>
      </c>
      <c r="U195" s="2">
        <f t="shared" si="7"/>
        <v>10.0176596352709</v>
      </c>
      <c r="V195" s="2">
        <f t="shared" si="8"/>
        <v>9.26331684304719</v>
      </c>
    </row>
    <row r="196" spans="1:22">
      <c r="A196" s="2" t="s">
        <v>480</v>
      </c>
      <c r="B196" s="2" t="str">
        <f>IF(COUNTIF(A196:A3621,A196:A3621)&gt;1,"",A196:A3621)</f>
        <v>Kepler-553 b</v>
      </c>
      <c r="C196" s="2" t="s">
        <v>481</v>
      </c>
      <c r="D196" s="2">
        <v>1</v>
      </c>
      <c r="E196" s="2">
        <v>2</v>
      </c>
      <c r="F196" s="2" t="s">
        <v>21</v>
      </c>
      <c r="G196" s="2" t="s">
        <v>46</v>
      </c>
      <c r="H196" s="2">
        <v>4.03046679</v>
      </c>
      <c r="I196" s="2">
        <v>1.57e-6</v>
      </c>
      <c r="J196" s="2">
        <v>4.48</v>
      </c>
      <c r="K196" s="2">
        <v>0.42</v>
      </c>
      <c r="L196" s="2">
        <v>0.09375</v>
      </c>
      <c r="M196" s="2"/>
      <c r="N196" s="2"/>
      <c r="O196" s="2" t="s">
        <v>46</v>
      </c>
      <c r="P196" s="2">
        <v>0.93</v>
      </c>
      <c r="Q196" s="2">
        <v>0.03</v>
      </c>
      <c r="R196" s="2">
        <v>0.032258064516129</v>
      </c>
      <c r="S196" s="5">
        <v>42863</v>
      </c>
      <c r="U196" s="2">
        <f t="shared" si="7"/>
        <v>4.2068248300957</v>
      </c>
      <c r="V196" s="2">
        <f t="shared" si="8"/>
        <v>4.12819302030363</v>
      </c>
    </row>
    <row r="197" spans="1:22">
      <c r="A197" s="2" t="s">
        <v>482</v>
      </c>
      <c r="B197" s="2" t="str">
        <f>IF(COUNTIF(A197:A3770,A197:A3770)&gt;1,"",A197:A3770)</f>
        <v>CoRoT-13 b</v>
      </c>
      <c r="C197" s="2" t="s">
        <v>483</v>
      </c>
      <c r="D197" s="2">
        <v>1</v>
      </c>
      <c r="E197" s="2">
        <v>1</v>
      </c>
      <c r="F197" s="2" t="s">
        <v>21</v>
      </c>
      <c r="G197" s="2" t="s">
        <v>25</v>
      </c>
      <c r="H197" s="2">
        <v>4.03519</v>
      </c>
      <c r="I197" s="2">
        <v>3e-5</v>
      </c>
      <c r="J197" s="2">
        <v>9.92</v>
      </c>
      <c r="K197" s="2">
        <v>0.157</v>
      </c>
      <c r="L197" s="2">
        <v>0.0158266129032258</v>
      </c>
      <c r="M197" s="2">
        <v>423.03173</v>
      </c>
      <c r="N197" s="2">
        <v>23.20159</v>
      </c>
      <c r="O197" s="2" t="s">
        <v>25</v>
      </c>
      <c r="P197" s="2">
        <v>1.09</v>
      </c>
      <c r="Q197" s="2">
        <v>0.02</v>
      </c>
      <c r="R197" s="2">
        <v>0.018348623853211</v>
      </c>
      <c r="S197" s="5">
        <v>43545</v>
      </c>
      <c r="U197" s="2">
        <f t="shared" si="7"/>
        <v>8.93940352247155</v>
      </c>
      <c r="V197" s="2">
        <f t="shared" si="8"/>
        <v>9.14196240809264</v>
      </c>
    </row>
    <row r="198" spans="1:22">
      <c r="A198" s="2" t="s">
        <v>484</v>
      </c>
      <c r="B198" s="2" t="str">
        <f>IF(COUNTIF(A198:A3816,A198:A3816)&gt;1,"",A198:A3816)</f>
        <v>CoRoT-5 b</v>
      </c>
      <c r="C198" s="2" t="s">
        <v>485</v>
      </c>
      <c r="D198" s="2">
        <v>1</v>
      </c>
      <c r="E198" s="2">
        <v>1</v>
      </c>
      <c r="F198" s="2" t="s">
        <v>21</v>
      </c>
      <c r="G198" s="2" t="s">
        <v>486</v>
      </c>
      <c r="H198" s="2">
        <v>4.0379156</v>
      </c>
      <c r="I198" s="2">
        <v>1.2e-6</v>
      </c>
      <c r="J198" s="2">
        <v>14.079</v>
      </c>
      <c r="K198" s="2">
        <v>0.516</v>
      </c>
      <c r="L198" s="2">
        <v>0.0366503302791391</v>
      </c>
      <c r="M198" s="2">
        <v>145.88397</v>
      </c>
      <c r="N198" s="2">
        <v>16.84499</v>
      </c>
      <c r="O198" s="2" t="s">
        <v>486</v>
      </c>
      <c r="P198" s="2">
        <v>0.99</v>
      </c>
      <c r="Q198" s="2">
        <v>0.07</v>
      </c>
      <c r="R198" s="2">
        <v>0.0707070707070707</v>
      </c>
      <c r="S198" s="5">
        <v>43748</v>
      </c>
      <c r="U198" s="2">
        <f t="shared" si="7"/>
        <v>13.0095061178955</v>
      </c>
      <c r="V198" s="2">
        <f t="shared" si="8"/>
        <v>12.9755555196519</v>
      </c>
    </row>
    <row r="199" spans="1:22">
      <c r="A199" s="2" t="s">
        <v>487</v>
      </c>
      <c r="B199" s="2" t="str">
        <f>IF(COUNTIF(A199:A3641,A199:A3641)&gt;1,"",A199:A3641)</f>
        <v>Kepler-1761 b</v>
      </c>
      <c r="C199" s="2" t="s">
        <v>488</v>
      </c>
      <c r="D199" s="2">
        <v>1</v>
      </c>
      <c r="E199" s="2">
        <v>1</v>
      </c>
      <c r="F199" s="2" t="s">
        <v>21</v>
      </c>
      <c r="G199" s="2" t="s">
        <v>46</v>
      </c>
      <c r="H199" s="2">
        <v>4.04355245</v>
      </c>
      <c r="I199" s="2">
        <v>1.255e-5</v>
      </c>
      <c r="J199" s="2">
        <v>1.75</v>
      </c>
      <c r="K199" s="2">
        <v>0.14</v>
      </c>
      <c r="L199" s="2">
        <v>0.08</v>
      </c>
      <c r="M199" s="2"/>
      <c r="N199" s="2"/>
      <c r="O199" s="2" t="s">
        <v>46</v>
      </c>
      <c r="P199" s="2">
        <v>0.57</v>
      </c>
      <c r="Q199" s="2">
        <v>0.03</v>
      </c>
      <c r="R199" s="2">
        <v>0.0526315789473684</v>
      </c>
      <c r="S199" s="5">
        <v>42863</v>
      </c>
      <c r="U199" s="2">
        <f t="shared" si="7"/>
        <v>1.86689229581658</v>
      </c>
      <c r="V199" s="2">
        <f t="shared" si="8"/>
        <v>1.61304590125271</v>
      </c>
    </row>
    <row r="200" spans="1:22">
      <c r="A200" s="2" t="s">
        <v>489</v>
      </c>
      <c r="B200" s="2" t="str">
        <f>IF(COUNTIF(A200:A3803,A200:A3803)&gt;1,"",A200:A3803)</f>
        <v>WASP-118 b</v>
      </c>
      <c r="C200" s="2" t="s">
        <v>490</v>
      </c>
      <c r="D200" s="2">
        <v>1</v>
      </c>
      <c r="E200" s="2">
        <v>1</v>
      </c>
      <c r="F200" s="2" t="s">
        <v>21</v>
      </c>
      <c r="G200" s="2" t="s">
        <v>491</v>
      </c>
      <c r="H200" s="2">
        <v>4.0460654</v>
      </c>
      <c r="I200" s="2">
        <v>4.3e-6</v>
      </c>
      <c r="J200" s="2">
        <v>14.94</v>
      </c>
      <c r="K200" s="2">
        <v>0.268</v>
      </c>
      <c r="L200" s="2">
        <v>0.0179384203480589</v>
      </c>
      <c r="M200" s="2"/>
      <c r="N200" s="2"/>
      <c r="O200" s="2" t="s">
        <v>491</v>
      </c>
      <c r="P200" s="2">
        <v>1.32</v>
      </c>
      <c r="Q200" s="2">
        <v>0.04</v>
      </c>
      <c r="R200" s="2">
        <v>0.0303030303030303</v>
      </c>
      <c r="S200" s="5">
        <v>43552</v>
      </c>
      <c r="U200" s="2">
        <f t="shared" si="7"/>
        <v>12.8125135065156</v>
      </c>
      <c r="V200" s="2">
        <f t="shared" si="8"/>
        <v>13.7715733101721</v>
      </c>
    </row>
    <row r="201" spans="1:22">
      <c r="A201" s="2" t="s">
        <v>492</v>
      </c>
      <c r="B201" s="2" t="str">
        <f>IF(COUNTIF(A201:A3827,A201:A3827)&gt;1,"",A201:A3827)</f>
        <v>LP 714-47 b</v>
      </c>
      <c r="C201" s="2" t="s">
        <v>493</v>
      </c>
      <c r="D201" s="2">
        <v>1</v>
      </c>
      <c r="E201" s="2">
        <v>1</v>
      </c>
      <c r="F201" s="2" t="s">
        <v>21</v>
      </c>
      <c r="G201" s="2" t="s">
        <v>494</v>
      </c>
      <c r="H201" s="2">
        <v>4.052037</v>
      </c>
      <c r="I201" s="2">
        <v>4e-6</v>
      </c>
      <c r="J201" s="2">
        <v>4.7</v>
      </c>
      <c r="K201" s="2">
        <v>0.3</v>
      </c>
      <c r="L201" s="2">
        <v>0.0638297872340425</v>
      </c>
      <c r="M201" s="2">
        <v>30.8</v>
      </c>
      <c r="N201" s="2">
        <v>1.5</v>
      </c>
      <c r="O201" s="2" t="s">
        <v>494</v>
      </c>
      <c r="P201" s="2">
        <v>0.59</v>
      </c>
      <c r="Q201" s="2">
        <v>0.02</v>
      </c>
      <c r="R201" s="2">
        <v>0.0338983050847458</v>
      </c>
      <c r="S201" s="5">
        <v>44182</v>
      </c>
      <c r="U201" s="2">
        <f t="shared" si="7"/>
        <v>4.97012076136832</v>
      </c>
      <c r="V201" s="2">
        <f t="shared" si="8"/>
        <v>4.33299775627002</v>
      </c>
    </row>
    <row r="202" spans="1:22">
      <c r="A202" s="2" t="s">
        <v>495</v>
      </c>
      <c r="B202" s="2" t="str">
        <f>IF(COUNTIF(A202:A3823,A202:A3823)&gt;1,"",A202:A3823)</f>
        <v>WASP-39 b</v>
      </c>
      <c r="C202" s="2" t="s">
        <v>496</v>
      </c>
      <c r="D202" s="2">
        <v>1</v>
      </c>
      <c r="E202" s="2">
        <v>1</v>
      </c>
      <c r="F202" s="2" t="s">
        <v>21</v>
      </c>
      <c r="G202" s="2" t="s">
        <v>111</v>
      </c>
      <c r="H202" s="2">
        <v>4.0552941</v>
      </c>
      <c r="I202" s="2">
        <v>3.4e-6</v>
      </c>
      <c r="J202" s="2">
        <v>14.336</v>
      </c>
      <c r="K202" s="2">
        <v>0.448</v>
      </c>
      <c r="L202" s="2">
        <v>0.03125</v>
      </c>
      <c r="M202" s="2">
        <v>89.31023</v>
      </c>
      <c r="N202" s="2">
        <v>10.17056</v>
      </c>
      <c r="O202" s="2" t="s">
        <v>111</v>
      </c>
      <c r="P202" s="2">
        <v>0.91</v>
      </c>
      <c r="Q202" s="2">
        <v>0.05</v>
      </c>
      <c r="R202" s="2">
        <v>0.0549450549450549</v>
      </c>
      <c r="S202" s="5">
        <v>43804</v>
      </c>
      <c r="U202" s="2">
        <f t="shared" si="7"/>
        <v>13.5456310509185</v>
      </c>
      <c r="V202" s="2">
        <f t="shared" si="8"/>
        <v>13.2175208556047</v>
      </c>
    </row>
    <row r="203" spans="1:22">
      <c r="A203" s="2" t="s">
        <v>497</v>
      </c>
      <c r="B203" s="2" t="str">
        <f>IF(COUNTIF(A203:A3825,A203:A3825)&gt;1,"",A203:A3825)</f>
        <v>TOI-1130 b</v>
      </c>
      <c r="C203" s="2" t="s">
        <v>498</v>
      </c>
      <c r="D203" s="2">
        <v>1</v>
      </c>
      <c r="E203" s="2">
        <v>2</v>
      </c>
      <c r="F203" s="2" t="s">
        <v>21</v>
      </c>
      <c r="G203" s="2" t="s">
        <v>499</v>
      </c>
      <c r="H203" s="2">
        <v>4.066499</v>
      </c>
      <c r="I203" s="2">
        <v>4.6e-5</v>
      </c>
      <c r="J203" s="2">
        <v>3.65</v>
      </c>
      <c r="K203" s="2">
        <v>0.1</v>
      </c>
      <c r="L203" s="2">
        <v>0.0273972602739726</v>
      </c>
      <c r="M203" s="2"/>
      <c r="N203" s="2"/>
      <c r="O203" s="2" t="s">
        <v>499</v>
      </c>
      <c r="P203" s="2">
        <v>0.68</v>
      </c>
      <c r="Q203" s="2">
        <v>0.02</v>
      </c>
      <c r="R203" s="2">
        <v>0.0294117647058824</v>
      </c>
      <c r="S203" s="5">
        <v>43923</v>
      </c>
      <c r="U203" s="2">
        <f t="shared" si="7"/>
        <v>3.72109199845561</v>
      </c>
      <c r="V203" s="2">
        <f t="shared" si="8"/>
        <v>3.36606675652201</v>
      </c>
    </row>
    <row r="204" spans="1:22">
      <c r="A204" s="2" t="s">
        <v>500</v>
      </c>
      <c r="B204" s="2" t="str">
        <f>IF(COUNTIF(A204:A3636,A204:A3636)&gt;1,"",A204:A3636)</f>
        <v>Kepler-202 b</v>
      </c>
      <c r="C204" s="2" t="s">
        <v>501</v>
      </c>
      <c r="D204" s="2">
        <v>1</v>
      </c>
      <c r="E204" s="2">
        <v>2</v>
      </c>
      <c r="F204" s="2" t="s">
        <v>21</v>
      </c>
      <c r="G204" s="2" t="s">
        <v>46</v>
      </c>
      <c r="H204" s="2">
        <v>4.06942564</v>
      </c>
      <c r="I204" s="2">
        <v>4.34e-6</v>
      </c>
      <c r="J204" s="2">
        <v>1.53</v>
      </c>
      <c r="K204" s="2">
        <v>0.11</v>
      </c>
      <c r="L204" s="2">
        <v>0.0718954248366013</v>
      </c>
      <c r="M204" s="2"/>
      <c r="N204" s="2"/>
      <c r="O204" s="2" t="s">
        <v>46</v>
      </c>
      <c r="P204" s="2">
        <v>0.75</v>
      </c>
      <c r="Q204" s="2">
        <v>0.03</v>
      </c>
      <c r="R204" s="2">
        <v>0.04</v>
      </c>
      <c r="S204" s="5">
        <v>42863</v>
      </c>
      <c r="U204" s="2">
        <f t="shared" si="7"/>
        <v>1.52066476415802</v>
      </c>
      <c r="V204" s="2">
        <f t="shared" si="8"/>
        <v>1.41107277050953</v>
      </c>
    </row>
    <row r="205" spans="1:22">
      <c r="A205" s="2" t="s">
        <v>502</v>
      </c>
      <c r="B205" s="2" t="str">
        <f>IF(COUNTIF(A205:A3638,A205:A3638)&gt;1,"",A205:A3638)</f>
        <v>Kepler-398 b</v>
      </c>
      <c r="C205" s="2" t="s">
        <v>503</v>
      </c>
      <c r="D205" s="2">
        <v>1</v>
      </c>
      <c r="E205" s="2">
        <v>3</v>
      </c>
      <c r="F205" s="2" t="s">
        <v>21</v>
      </c>
      <c r="G205" s="2" t="s">
        <v>46</v>
      </c>
      <c r="H205" s="2">
        <v>4.08141155</v>
      </c>
      <c r="I205" s="2">
        <v>8.9e-6</v>
      </c>
      <c r="J205" s="2">
        <v>1</v>
      </c>
      <c r="K205" s="2">
        <v>0.07</v>
      </c>
      <c r="L205" s="2">
        <v>0.07</v>
      </c>
      <c r="M205" s="2"/>
      <c r="N205" s="2"/>
      <c r="O205" s="2" t="s">
        <v>46</v>
      </c>
      <c r="P205" s="2">
        <v>0.7</v>
      </c>
      <c r="Q205" s="2">
        <v>0.03</v>
      </c>
      <c r="R205" s="2">
        <v>0.0428571428571429</v>
      </c>
      <c r="S205" s="5">
        <v>42863</v>
      </c>
      <c r="U205" s="2">
        <f t="shared" si="7"/>
        <v>1.01215597831601</v>
      </c>
      <c r="V205" s="2">
        <f t="shared" si="8"/>
        <v>0.922513934839332</v>
      </c>
    </row>
    <row r="206" spans="1:22">
      <c r="A206" s="2" t="s">
        <v>504</v>
      </c>
      <c r="B206" s="2" t="str">
        <f>IF(COUNTIF(A206:A3814,A206:A3814)&gt;1,"",A206:A3814)</f>
        <v>WASP-66 b</v>
      </c>
      <c r="C206" s="2" t="s">
        <v>505</v>
      </c>
      <c r="D206" s="2">
        <v>1</v>
      </c>
      <c r="E206" s="2">
        <v>1</v>
      </c>
      <c r="F206" s="2" t="s">
        <v>21</v>
      </c>
      <c r="G206" s="2" t="s">
        <v>506</v>
      </c>
      <c r="H206" s="2">
        <v>4.086052</v>
      </c>
      <c r="I206" s="2">
        <v>7e-6</v>
      </c>
      <c r="J206" s="2">
        <v>15.581</v>
      </c>
      <c r="K206" s="2">
        <v>1.009</v>
      </c>
      <c r="L206" s="2">
        <v>0.064758359540466</v>
      </c>
      <c r="M206" s="2">
        <v>737.3656</v>
      </c>
      <c r="N206" s="2">
        <v>41.3179</v>
      </c>
      <c r="O206" s="2" t="s">
        <v>506</v>
      </c>
      <c r="P206" s="2">
        <v>1.3</v>
      </c>
      <c r="Q206" s="2">
        <v>0.07</v>
      </c>
      <c r="R206" s="2">
        <v>0.0538461538461538</v>
      </c>
      <c r="S206" s="5">
        <v>43643</v>
      </c>
      <c r="U206" s="2">
        <f t="shared" si="7"/>
        <v>13.4272602319659</v>
      </c>
      <c r="V206" s="2">
        <f t="shared" si="8"/>
        <v>14.3751596816225</v>
      </c>
    </row>
    <row r="207" spans="1:22">
      <c r="A207" s="2" t="s">
        <v>507</v>
      </c>
      <c r="B207" s="2" t="str">
        <f>IF(COUNTIF(A207:A3672,A207:A3672)&gt;1,"",A207:A3672)</f>
        <v>Kepler-1899 b</v>
      </c>
      <c r="C207" s="2" t="s">
        <v>508</v>
      </c>
      <c r="D207" s="2">
        <v>1</v>
      </c>
      <c r="E207" s="2">
        <v>1</v>
      </c>
      <c r="F207" s="2" t="s">
        <v>21</v>
      </c>
      <c r="G207" s="2" t="s">
        <v>46</v>
      </c>
      <c r="H207" s="2">
        <v>4.09578199</v>
      </c>
      <c r="I207" s="2">
        <v>2.002e-5</v>
      </c>
      <c r="J207" s="2">
        <v>1.64</v>
      </c>
      <c r="K207" s="2">
        <v>0.12</v>
      </c>
      <c r="L207" s="2">
        <v>0.0731707317073171</v>
      </c>
      <c r="M207" s="2"/>
      <c r="N207" s="2"/>
      <c r="O207" s="2" t="s">
        <v>46</v>
      </c>
      <c r="P207" s="2">
        <v>0.76</v>
      </c>
      <c r="Q207" s="2">
        <v>0.06</v>
      </c>
      <c r="R207" s="2">
        <v>0.0789473684210526</v>
      </c>
      <c r="S207" s="5">
        <v>42863</v>
      </c>
      <c r="U207" s="2">
        <f t="shared" si="7"/>
        <v>1.62533403207771</v>
      </c>
      <c r="V207" s="2">
        <f t="shared" si="8"/>
        <v>1.51340150991756</v>
      </c>
    </row>
    <row r="208" spans="1:22">
      <c r="A208" s="2" t="s">
        <v>509</v>
      </c>
      <c r="B208" s="2" t="str">
        <f>IF(COUNTIF(A208:A3709,A208:A3709)&gt;1,"",A208:A3709)</f>
        <v>K2-30 b</v>
      </c>
      <c r="C208" s="2" t="s">
        <v>510</v>
      </c>
      <c r="D208" s="2">
        <v>1</v>
      </c>
      <c r="E208" s="2">
        <v>1</v>
      </c>
      <c r="F208" s="2" t="s">
        <v>21</v>
      </c>
      <c r="G208" s="2" t="s">
        <v>221</v>
      </c>
      <c r="H208" s="2">
        <v>4.098492</v>
      </c>
      <c r="I208" s="2">
        <v>2.7e-5</v>
      </c>
      <c r="J208" s="2">
        <v>12.652</v>
      </c>
      <c r="K208" s="2">
        <v>0.806</v>
      </c>
      <c r="L208" s="2">
        <v>0.0637053430287702</v>
      </c>
      <c r="M208" s="2"/>
      <c r="N208" s="2"/>
      <c r="O208" s="2" t="s">
        <v>221</v>
      </c>
      <c r="P208" s="2">
        <v>0.97</v>
      </c>
      <c r="Q208" s="2">
        <v>0.02</v>
      </c>
      <c r="R208" s="2">
        <v>0.0206185567010309</v>
      </c>
      <c r="S208" s="5">
        <v>43146</v>
      </c>
      <c r="U208" s="2">
        <f t="shared" si="7"/>
        <v>11.7688682377231</v>
      </c>
      <c r="V208" s="2">
        <f t="shared" si="8"/>
        <v>11.676034014431</v>
      </c>
    </row>
    <row r="209" spans="1:22">
      <c r="A209" s="2" t="s">
        <v>511</v>
      </c>
      <c r="B209" s="2" t="str">
        <f>IF(COUNTIF(A209:A3850,A209:A3850)&gt;1,"",A209:A3850)</f>
        <v>TOI-1062 b</v>
      </c>
      <c r="C209" s="2" t="s">
        <v>512</v>
      </c>
      <c r="D209" s="2">
        <v>1</v>
      </c>
      <c r="E209" s="2">
        <v>2</v>
      </c>
      <c r="F209" s="2" t="s">
        <v>21</v>
      </c>
      <c r="G209" s="2" t="s">
        <v>513</v>
      </c>
      <c r="H209" s="2">
        <v>4.11296</v>
      </c>
      <c r="I209" s="2">
        <v>0.0015</v>
      </c>
      <c r="J209" s="2">
        <v>2.265</v>
      </c>
      <c r="K209" s="2">
        <v>0.096</v>
      </c>
      <c r="L209" s="2">
        <v>0.0423841059602649</v>
      </c>
      <c r="M209" s="2">
        <v>10.15</v>
      </c>
      <c r="N209" s="2">
        <v>0.81</v>
      </c>
      <c r="O209" s="2" t="s">
        <v>513</v>
      </c>
      <c r="P209" s="2">
        <v>0.94</v>
      </c>
      <c r="Q209" s="2">
        <v>0.02</v>
      </c>
      <c r="R209" s="2">
        <v>0.0212765957446809</v>
      </c>
      <c r="S209" s="5">
        <v>44411</v>
      </c>
      <c r="U209" s="2">
        <f t="shared" si="7"/>
        <v>2.12485289115189</v>
      </c>
      <c r="V209" s="2">
        <f t="shared" si="8"/>
        <v>2.09094259630066</v>
      </c>
    </row>
    <row r="210" spans="1:22">
      <c r="A210" s="2" t="s">
        <v>514</v>
      </c>
      <c r="B210" s="2" t="str">
        <f>IF(COUNTIF(A210:A3662,A210:A3662)&gt;1,"",A210:A3662)</f>
        <v>Kepler-1324 b</v>
      </c>
      <c r="C210" s="2" t="s">
        <v>515</v>
      </c>
      <c r="D210" s="2">
        <v>1</v>
      </c>
      <c r="E210" s="2">
        <v>1</v>
      </c>
      <c r="F210" s="2" t="s">
        <v>21</v>
      </c>
      <c r="G210" s="2" t="s">
        <v>46</v>
      </c>
      <c r="H210" s="2">
        <v>4.11585514</v>
      </c>
      <c r="I210" s="2">
        <v>1.16e-5</v>
      </c>
      <c r="J210" s="2">
        <v>1.93</v>
      </c>
      <c r="K210" s="2">
        <v>0.13</v>
      </c>
      <c r="L210" s="2">
        <v>0.0673575129533679</v>
      </c>
      <c r="M210" s="2"/>
      <c r="N210" s="2"/>
      <c r="O210" s="2" t="s">
        <v>46</v>
      </c>
      <c r="P210" s="2">
        <v>0.8</v>
      </c>
      <c r="Q210" s="2">
        <v>0.05</v>
      </c>
      <c r="R210" s="2">
        <v>0.0625</v>
      </c>
      <c r="S210" s="5">
        <v>42863</v>
      </c>
      <c r="U210" s="2">
        <f t="shared" si="7"/>
        <v>1.88823185352624</v>
      </c>
      <c r="V210" s="2">
        <f t="shared" si="8"/>
        <v>1.78179902234787</v>
      </c>
    </row>
    <row r="211" spans="1:22">
      <c r="A211" s="2" t="s">
        <v>516</v>
      </c>
      <c r="B211" s="2" t="str">
        <f>IF(COUNTIF(A211:A3845,A211:A3845)&gt;1,"",A211:A3845)</f>
        <v>NGTS-13 b</v>
      </c>
      <c r="C211" s="2" t="s">
        <v>517</v>
      </c>
      <c r="D211" s="2">
        <v>1</v>
      </c>
      <c r="E211" s="2">
        <v>1</v>
      </c>
      <c r="F211" s="2" t="s">
        <v>21</v>
      </c>
      <c r="G211" s="2" t="s">
        <v>518</v>
      </c>
      <c r="H211" s="2">
        <v>4.119027</v>
      </c>
      <c r="I211" s="2">
        <v>2.3e-5</v>
      </c>
      <c r="J211" s="2">
        <v>12.801</v>
      </c>
      <c r="K211" s="2">
        <v>0.516</v>
      </c>
      <c r="L211" s="2">
        <v>0.0403093508319663</v>
      </c>
      <c r="M211" s="2">
        <v>1538.2972</v>
      </c>
      <c r="N211" s="2">
        <v>139.8452</v>
      </c>
      <c r="O211" s="2" t="s">
        <v>518</v>
      </c>
      <c r="P211" s="2">
        <v>1.3</v>
      </c>
      <c r="Q211" s="2">
        <v>0.11</v>
      </c>
      <c r="R211" s="2">
        <v>0.0846153846153846</v>
      </c>
      <c r="S211" s="5">
        <v>44238</v>
      </c>
      <c r="U211" s="2">
        <f t="shared" si="7"/>
        <v>11.039518801528</v>
      </c>
      <c r="V211" s="2">
        <f t="shared" si="8"/>
        <v>11.818855286832</v>
      </c>
    </row>
    <row r="212" spans="1:22">
      <c r="A212" s="2" t="s">
        <v>519</v>
      </c>
      <c r="B212" s="2" t="str">
        <f>IF(COUNTIF(A212:A3801,A212:A3801)&gt;1,"",A212:A3801)</f>
        <v>HAT-P-21 b</v>
      </c>
      <c r="C212" s="2" t="s">
        <v>520</v>
      </c>
      <c r="D212" s="2">
        <v>1</v>
      </c>
      <c r="E212" s="2">
        <v>1</v>
      </c>
      <c r="F212" s="2" t="s">
        <v>21</v>
      </c>
      <c r="G212" s="2" t="s">
        <v>25</v>
      </c>
      <c r="H212" s="2">
        <v>4.124481</v>
      </c>
      <c r="I212" s="2">
        <v>7e-6</v>
      </c>
      <c r="J212" s="2">
        <v>11.478</v>
      </c>
      <c r="K212" s="2">
        <v>1.031</v>
      </c>
      <c r="L212" s="2">
        <v>0.0898240111517686</v>
      </c>
      <c r="M212" s="2">
        <v>1261.7851</v>
      </c>
      <c r="N212" s="2">
        <v>41.3179</v>
      </c>
      <c r="O212" s="2" t="s">
        <v>25</v>
      </c>
      <c r="P212" s="2">
        <v>0.95</v>
      </c>
      <c r="Q212" s="2">
        <v>0.04</v>
      </c>
      <c r="R212" s="2">
        <v>0.0421052631578947</v>
      </c>
      <c r="S212" s="5">
        <v>43545</v>
      </c>
      <c r="U212" s="2">
        <f t="shared" si="7"/>
        <v>10.7409160129432</v>
      </c>
      <c r="V212" s="2">
        <f t="shared" si="8"/>
        <v>10.5986233362895</v>
      </c>
    </row>
    <row r="213" spans="1:22">
      <c r="A213" s="2" t="s">
        <v>521</v>
      </c>
      <c r="B213" s="2" t="str">
        <f>IF(COUNTIF(A213:A3786,A213:A3786)&gt;1,"",A213:A3786)</f>
        <v>XO-4 b</v>
      </c>
      <c r="C213" s="2" t="s">
        <v>522</v>
      </c>
      <c r="D213" s="2">
        <v>1</v>
      </c>
      <c r="E213" s="2">
        <v>1</v>
      </c>
      <c r="F213" s="2" t="s">
        <v>21</v>
      </c>
      <c r="G213" s="2" t="s">
        <v>25</v>
      </c>
      <c r="H213" s="2">
        <v>4.1250823</v>
      </c>
      <c r="I213" s="2">
        <v>3.9e-6</v>
      </c>
      <c r="J213" s="2">
        <v>15.02</v>
      </c>
      <c r="K213" s="2">
        <v>0.56</v>
      </c>
      <c r="L213" s="2">
        <v>0.0372836218375499</v>
      </c>
      <c r="M213" s="2">
        <v>512.34196</v>
      </c>
      <c r="N213" s="2">
        <v>8.58141</v>
      </c>
      <c r="O213" s="2" t="s">
        <v>25</v>
      </c>
      <c r="P213" s="2">
        <v>1.32</v>
      </c>
      <c r="Q213" s="2">
        <v>0.02</v>
      </c>
      <c r="R213" s="2">
        <v>0.0151515151515152</v>
      </c>
      <c r="S213" s="5">
        <v>43545</v>
      </c>
      <c r="U213" s="2">
        <f t="shared" si="7"/>
        <v>12.9035629879846</v>
      </c>
      <c r="V213" s="2">
        <f t="shared" si="8"/>
        <v>13.8694381520914</v>
      </c>
    </row>
    <row r="214" spans="1:22">
      <c r="A214" s="2" t="s">
        <v>523</v>
      </c>
      <c r="B214" s="2" t="str">
        <f>IF(COUNTIF(A214:A3832,A214:A3832)&gt;1,"",A214:A3832)</f>
        <v>HD 2685 b</v>
      </c>
      <c r="C214" s="2" t="s">
        <v>524</v>
      </c>
      <c r="D214" s="2">
        <v>1</v>
      </c>
      <c r="E214" s="2">
        <v>1</v>
      </c>
      <c r="F214" s="2" t="s">
        <v>21</v>
      </c>
      <c r="G214" s="2" t="s">
        <v>525</v>
      </c>
      <c r="H214" s="2">
        <v>4.12688</v>
      </c>
      <c r="I214" s="2">
        <v>5e-5</v>
      </c>
      <c r="J214" s="2">
        <v>16.141</v>
      </c>
      <c r="K214" s="2">
        <v>0.56</v>
      </c>
      <c r="L214" s="2">
        <v>0.0346942568614088</v>
      </c>
      <c r="M214" s="2">
        <v>371.8611</v>
      </c>
      <c r="N214" s="2">
        <v>38.1396</v>
      </c>
      <c r="O214" s="2" t="s">
        <v>525</v>
      </c>
      <c r="P214" s="2">
        <v>1.43</v>
      </c>
      <c r="Q214" s="2">
        <v>0.05</v>
      </c>
      <c r="R214" s="2">
        <v>0.034965034965035</v>
      </c>
      <c r="S214" s="5">
        <v>43762</v>
      </c>
      <c r="U214" s="2">
        <f t="shared" si="7"/>
        <v>13.581540512926</v>
      </c>
      <c r="V214" s="2">
        <f t="shared" si="8"/>
        <v>14.9051517919504</v>
      </c>
    </row>
    <row r="215" spans="1:22">
      <c r="A215" s="2" t="s">
        <v>526</v>
      </c>
      <c r="B215" s="2" t="str">
        <f>IF(COUNTIF(A215:A3640,A215:A3640)&gt;1,"",A215:A3640)</f>
        <v>Kepler-211 b</v>
      </c>
      <c r="C215" s="2" t="s">
        <v>527</v>
      </c>
      <c r="D215" s="2">
        <v>1</v>
      </c>
      <c r="E215" s="2">
        <v>2</v>
      </c>
      <c r="F215" s="2" t="s">
        <v>21</v>
      </c>
      <c r="G215" s="2" t="s">
        <v>46</v>
      </c>
      <c r="H215" s="2">
        <v>4.13852825</v>
      </c>
      <c r="I215" s="2">
        <v>1.756e-5</v>
      </c>
      <c r="J215" s="2">
        <v>1.3</v>
      </c>
      <c r="K215" s="2">
        <v>0.1</v>
      </c>
      <c r="L215" s="2">
        <v>0.0769230769230769</v>
      </c>
      <c r="M215" s="2"/>
      <c r="N215" s="2"/>
      <c r="O215" s="2" t="s">
        <v>46</v>
      </c>
      <c r="P215" s="2">
        <v>0.94</v>
      </c>
      <c r="Q215" s="2">
        <v>0.03</v>
      </c>
      <c r="R215" s="2">
        <v>0.0319148936170213</v>
      </c>
      <c r="S215" s="5">
        <v>42863</v>
      </c>
      <c r="U215" s="2">
        <f t="shared" si="7"/>
        <v>1.22024277117675</v>
      </c>
      <c r="V215" s="2">
        <f t="shared" si="8"/>
        <v>1.20076905027448</v>
      </c>
    </row>
    <row r="216" spans="1:22">
      <c r="A216" s="2" t="s">
        <v>528</v>
      </c>
      <c r="B216" s="2" t="str">
        <f>IF(COUNTIF(A216:A3857,A216:A3857)&gt;1,"",A216:A3857)</f>
        <v>HAT-P-59 b</v>
      </c>
      <c r="C216" s="2" t="s">
        <v>529</v>
      </c>
      <c r="D216" s="2">
        <v>1</v>
      </c>
      <c r="E216" s="2">
        <v>1</v>
      </c>
      <c r="F216" s="2" t="s">
        <v>21</v>
      </c>
      <c r="G216" s="2" t="s">
        <v>215</v>
      </c>
      <c r="H216" s="2">
        <v>4.1419771</v>
      </c>
      <c r="I216" s="2">
        <v>1.2e-6</v>
      </c>
      <c r="J216" s="2">
        <v>12.588</v>
      </c>
      <c r="K216" s="2">
        <v>0.146</v>
      </c>
      <c r="L216" s="2">
        <v>0.011598347632666</v>
      </c>
      <c r="M216" s="2">
        <v>489.45575</v>
      </c>
      <c r="N216" s="2">
        <v>21.2945</v>
      </c>
      <c r="O216" s="2" t="s">
        <v>215</v>
      </c>
      <c r="P216" s="2">
        <v>1.01</v>
      </c>
      <c r="Q216" s="2">
        <v>0.02</v>
      </c>
      <c r="R216" s="2">
        <v>0.0198019801980198</v>
      </c>
      <c r="S216" s="5">
        <v>44403</v>
      </c>
      <c r="U216" s="2">
        <f t="shared" si="7"/>
        <v>11.5979670204049</v>
      </c>
      <c r="V216" s="2">
        <f t="shared" si="8"/>
        <v>11.6280108049355</v>
      </c>
    </row>
    <row r="217" spans="1:22">
      <c r="A217" s="2" t="s">
        <v>530</v>
      </c>
      <c r="B217" s="2" t="str">
        <f>IF(COUNTIF(A217:A3672,A217:A3672)&gt;1,"",A217:A3672)</f>
        <v>Kepler-240 b</v>
      </c>
      <c r="C217" s="2" t="s">
        <v>531</v>
      </c>
      <c r="D217" s="2">
        <v>1</v>
      </c>
      <c r="E217" s="2">
        <v>2</v>
      </c>
      <c r="F217" s="2" t="s">
        <v>21</v>
      </c>
      <c r="G217" s="2" t="s">
        <v>46</v>
      </c>
      <c r="H217" s="2">
        <v>4.14451656</v>
      </c>
      <c r="I217" s="2">
        <v>1.44e-5</v>
      </c>
      <c r="J217" s="2">
        <v>1.48</v>
      </c>
      <c r="K217" s="2">
        <v>0.05</v>
      </c>
      <c r="L217" s="2">
        <v>0.0337837837837838</v>
      </c>
      <c r="M217" s="2"/>
      <c r="N217" s="2"/>
      <c r="O217" s="2" t="s">
        <v>46</v>
      </c>
      <c r="P217" s="2">
        <v>0.76</v>
      </c>
      <c r="Q217" s="2">
        <v>0.05</v>
      </c>
      <c r="R217" s="2">
        <v>0.0657894736842105</v>
      </c>
      <c r="S217" s="5">
        <v>42863</v>
      </c>
      <c r="U217" s="2">
        <f t="shared" si="7"/>
        <v>1.4683271546611</v>
      </c>
      <c r="V217" s="2">
        <f t="shared" si="8"/>
        <v>1.36720728727768</v>
      </c>
    </row>
    <row r="218" spans="1:22">
      <c r="A218" s="2" t="s">
        <v>532</v>
      </c>
      <c r="B218" s="2" t="str">
        <f>IF(COUNTIF(A218:A3782,A218:A3782)&gt;1,"",A218:A3782)</f>
        <v>K2-269 b</v>
      </c>
      <c r="C218" s="2" t="s">
        <v>533</v>
      </c>
      <c r="D218" s="2">
        <v>1</v>
      </c>
      <c r="E218" s="2">
        <v>1</v>
      </c>
      <c r="F218" s="2" t="s">
        <v>21</v>
      </c>
      <c r="G218" s="2" t="s">
        <v>86</v>
      </c>
      <c r="H218" s="2">
        <v>4.144965</v>
      </c>
      <c r="I218" s="2">
        <v>0.000817</v>
      </c>
      <c r="J218" s="2">
        <v>1.57</v>
      </c>
      <c r="K218" s="2">
        <v>0.12</v>
      </c>
      <c r="L218" s="2">
        <v>0.0764331210191083</v>
      </c>
      <c r="M218" s="2"/>
      <c r="N218" s="2"/>
      <c r="O218" s="2" t="s">
        <v>86</v>
      </c>
      <c r="P218" s="2">
        <v>1.16</v>
      </c>
      <c r="Q218" s="2">
        <v>0.04</v>
      </c>
      <c r="R218" s="2">
        <v>0.0344827586206897</v>
      </c>
      <c r="S218" s="5">
        <v>43399</v>
      </c>
      <c r="U218" s="2">
        <f t="shared" si="7"/>
        <v>1.39546019627971</v>
      </c>
      <c r="V218" s="2">
        <f t="shared" si="8"/>
        <v>1.45036239386387</v>
      </c>
    </row>
    <row r="219" spans="1:22">
      <c r="A219" s="2" t="s">
        <v>534</v>
      </c>
      <c r="B219" s="2" t="str">
        <f>IF(COUNTIF(A219:A3841,A219:A3841)&gt;1,"",A219:A3841)</f>
        <v>HATS-49 b</v>
      </c>
      <c r="C219" s="2" t="s">
        <v>535</v>
      </c>
      <c r="D219" s="2">
        <v>1</v>
      </c>
      <c r="E219" s="2">
        <v>1</v>
      </c>
      <c r="F219" s="2" t="s">
        <v>21</v>
      </c>
      <c r="G219" s="2" t="s">
        <v>436</v>
      </c>
      <c r="H219" s="2">
        <v>4.1480467</v>
      </c>
      <c r="I219" s="2">
        <v>3.7e-6</v>
      </c>
      <c r="J219" s="2">
        <v>8.575</v>
      </c>
      <c r="K219" s="2">
        <v>0.146</v>
      </c>
      <c r="L219" s="2">
        <v>0.0170262390670554</v>
      </c>
      <c r="M219" s="2">
        <v>112.19399</v>
      </c>
      <c r="N219" s="2">
        <v>12.07754</v>
      </c>
      <c r="O219" s="2" t="s">
        <v>436</v>
      </c>
      <c r="P219" s="2">
        <v>0.71</v>
      </c>
      <c r="Q219" s="2">
        <v>0.01</v>
      </c>
      <c r="R219" s="2">
        <v>0.0140845070422535</v>
      </c>
      <c r="S219" s="5">
        <v>43888</v>
      </c>
      <c r="U219" s="2">
        <f t="shared" si="7"/>
        <v>8.65990016654627</v>
      </c>
      <c r="V219" s="2">
        <f t="shared" si="8"/>
        <v>7.92209518236852</v>
      </c>
    </row>
    <row r="220" spans="1:22">
      <c r="A220" s="2" t="s">
        <v>536</v>
      </c>
      <c r="B220" s="2" t="str">
        <f>IF(COUNTIF(A220:A3679,A220:A3679)&gt;1,"",A220:A3679)</f>
        <v>Kepler-250 b</v>
      </c>
      <c r="C220" s="2" t="s">
        <v>537</v>
      </c>
      <c r="D220" s="2">
        <v>1</v>
      </c>
      <c r="E220" s="2">
        <v>3</v>
      </c>
      <c r="F220" s="2" t="s">
        <v>21</v>
      </c>
      <c r="G220" s="2" t="s">
        <v>46</v>
      </c>
      <c r="H220" s="2">
        <v>4.14810719</v>
      </c>
      <c r="I220" s="2">
        <v>3.053e-5</v>
      </c>
      <c r="J220" s="2">
        <v>1.08</v>
      </c>
      <c r="K220" s="2">
        <v>0.04</v>
      </c>
      <c r="L220" s="2">
        <v>0.037037037037037</v>
      </c>
      <c r="M220" s="2"/>
      <c r="N220" s="2"/>
      <c r="O220" s="2" t="s">
        <v>46</v>
      </c>
      <c r="P220" s="2">
        <v>0.8</v>
      </c>
      <c r="Q220" s="2">
        <v>0.06</v>
      </c>
      <c r="R220" s="2">
        <v>0.075</v>
      </c>
      <c r="S220" s="5">
        <v>42863</v>
      </c>
      <c r="U220" s="2">
        <f t="shared" si="7"/>
        <v>1.05736968807069</v>
      </c>
      <c r="V220" s="2">
        <f t="shared" si="8"/>
        <v>0.997769565716338</v>
      </c>
    </row>
    <row r="221" spans="1:22">
      <c r="A221" s="2" t="s">
        <v>538</v>
      </c>
      <c r="B221" s="2" t="str">
        <f>IF(COUNTIF(A221:A3765,A221:A3765)&gt;1,"",A221:A3765)</f>
        <v>WASP-47 b</v>
      </c>
      <c r="C221" s="2" t="s">
        <v>539</v>
      </c>
      <c r="D221" s="2">
        <v>1</v>
      </c>
      <c r="E221" s="2">
        <v>4</v>
      </c>
      <c r="F221" s="2" t="s">
        <v>21</v>
      </c>
      <c r="G221" s="2" t="s">
        <v>540</v>
      </c>
      <c r="H221" s="2">
        <v>4.1591289</v>
      </c>
      <c r="I221" s="2">
        <v>4.2e-6</v>
      </c>
      <c r="J221" s="2">
        <v>12.63</v>
      </c>
      <c r="K221" s="2">
        <v>0.15</v>
      </c>
      <c r="L221" s="2">
        <v>0.0118764845605701</v>
      </c>
      <c r="M221" s="2">
        <v>363.1</v>
      </c>
      <c r="N221" s="2">
        <v>7.3</v>
      </c>
      <c r="O221" s="2" t="s">
        <v>540</v>
      </c>
      <c r="P221" s="2">
        <v>1.04</v>
      </c>
      <c r="Q221" s="2">
        <v>0.03</v>
      </c>
      <c r="R221" s="2">
        <v>0.0288461538461538</v>
      </c>
      <c r="S221" s="5">
        <v>43272</v>
      </c>
      <c r="U221" s="2">
        <f t="shared" si="7"/>
        <v>11.5527372631585</v>
      </c>
      <c r="V221" s="2">
        <f t="shared" si="8"/>
        <v>11.6711476899748</v>
      </c>
    </row>
    <row r="222" spans="1:22">
      <c r="A222" s="2" t="s">
        <v>541</v>
      </c>
      <c r="B222" s="2" t="str">
        <f>IF(COUNTIF(A222:A3674,A222:A3674)&gt;1,"",A222:A3674)</f>
        <v>Kepler-220 b</v>
      </c>
      <c r="C222" s="2" t="s">
        <v>542</v>
      </c>
      <c r="D222" s="2">
        <v>1</v>
      </c>
      <c r="E222" s="2">
        <v>4</v>
      </c>
      <c r="F222" s="2" t="s">
        <v>21</v>
      </c>
      <c r="G222" s="2" t="s">
        <v>46</v>
      </c>
      <c r="H222" s="2">
        <v>4.15981655</v>
      </c>
      <c r="I222" s="2">
        <v>7.31e-6</v>
      </c>
      <c r="J222" s="2">
        <v>0.86</v>
      </c>
      <c r="K222" s="2">
        <v>0.03</v>
      </c>
      <c r="L222" s="2">
        <v>0.0348837209302326</v>
      </c>
      <c r="M222" s="2"/>
      <c r="N222" s="2"/>
      <c r="O222" s="2" t="s">
        <v>46</v>
      </c>
      <c r="P222" s="2">
        <v>0.64</v>
      </c>
      <c r="Q222" s="2">
        <v>0.04</v>
      </c>
      <c r="R222" s="2">
        <v>0.0625</v>
      </c>
      <c r="S222" s="5">
        <v>42863</v>
      </c>
      <c r="U222" s="2">
        <f t="shared" si="7"/>
        <v>0.892500224583877</v>
      </c>
      <c r="V222" s="2">
        <f t="shared" si="8"/>
        <v>0.794721801827727</v>
      </c>
    </row>
    <row r="223" spans="1:22">
      <c r="A223" s="2" t="s">
        <v>543</v>
      </c>
      <c r="B223" s="2" t="str">
        <f>IF(COUNTIF(A223:A3777,A223:A3777)&gt;1,"",A223:A3777)</f>
        <v>K2-192 b</v>
      </c>
      <c r="C223" s="2" t="s">
        <v>544</v>
      </c>
      <c r="D223" s="2">
        <v>1</v>
      </c>
      <c r="E223" s="2">
        <v>1</v>
      </c>
      <c r="F223" s="2" t="s">
        <v>21</v>
      </c>
      <c r="G223" s="2" t="s">
        <v>86</v>
      </c>
      <c r="H223" s="2">
        <v>4.162817</v>
      </c>
      <c r="I223" s="2">
        <v>0.000432</v>
      </c>
      <c r="J223" s="2">
        <v>1.52</v>
      </c>
      <c r="K223" s="2">
        <v>0.13</v>
      </c>
      <c r="L223" s="2">
        <v>0.0855263157894737</v>
      </c>
      <c r="M223" s="2"/>
      <c r="N223" s="2"/>
      <c r="O223" s="2" t="s">
        <v>86</v>
      </c>
      <c r="P223" s="2">
        <v>0.9</v>
      </c>
      <c r="Q223" s="2">
        <v>0.01</v>
      </c>
      <c r="R223" s="2">
        <v>0.0111111111111111</v>
      </c>
      <c r="S223" s="5">
        <v>43399</v>
      </c>
      <c r="U223" s="2">
        <f t="shared" si="7"/>
        <v>1.44372804945317</v>
      </c>
      <c r="V223" s="2">
        <f t="shared" si="8"/>
        <v>1.40471573329654</v>
      </c>
    </row>
    <row r="224" spans="1:22">
      <c r="A224" s="2" t="s">
        <v>545</v>
      </c>
      <c r="B224" s="2" t="str">
        <f>IF(COUNTIF(A224:A3865,A224:A3865)&gt;1,"",A224:A3865)</f>
        <v>K2-350 b</v>
      </c>
      <c r="C224" s="2" t="s">
        <v>546</v>
      </c>
      <c r="D224" s="2">
        <v>1</v>
      </c>
      <c r="E224" s="2">
        <v>2</v>
      </c>
      <c r="F224" s="2" t="s">
        <v>21</v>
      </c>
      <c r="G224" s="2" t="s">
        <v>203</v>
      </c>
      <c r="H224" s="2">
        <v>4.163873</v>
      </c>
      <c r="I224" s="2">
        <v>2.2e-5</v>
      </c>
      <c r="J224" s="2">
        <v>1.54</v>
      </c>
      <c r="K224" s="2">
        <v>0.15</v>
      </c>
      <c r="L224" s="2">
        <v>0.0974025974025974</v>
      </c>
      <c r="M224" s="2"/>
      <c r="N224" s="2"/>
      <c r="O224" s="2" t="s">
        <v>203</v>
      </c>
      <c r="P224" s="2">
        <v>0.98</v>
      </c>
      <c r="Q224" s="2">
        <v>0.02</v>
      </c>
      <c r="R224" s="2">
        <v>0.0204081632653061</v>
      </c>
      <c r="S224" s="5">
        <v>44431</v>
      </c>
      <c r="U224" s="2">
        <f t="shared" si="7"/>
        <v>1.43072680518473</v>
      </c>
      <c r="V224" s="2">
        <f t="shared" si="8"/>
        <v>1.42323132391742</v>
      </c>
    </row>
    <row r="225" spans="1:22">
      <c r="A225" s="2" t="s">
        <v>547</v>
      </c>
      <c r="B225" s="2" t="str">
        <f>IF(COUNTIF(A225:A3687,A225:A3687)&gt;1,"",A225:A3687)</f>
        <v>Kepler-125 b</v>
      </c>
      <c r="C225" s="2" t="s">
        <v>548</v>
      </c>
      <c r="D225" s="2">
        <v>1</v>
      </c>
      <c r="E225" s="2">
        <v>2</v>
      </c>
      <c r="F225" s="2" t="s">
        <v>21</v>
      </c>
      <c r="G225" s="2" t="s">
        <v>46</v>
      </c>
      <c r="H225" s="2">
        <v>4.16438451</v>
      </c>
      <c r="I225" s="2">
        <v>2.16e-6</v>
      </c>
      <c r="J225" s="2">
        <v>2.54</v>
      </c>
      <c r="K225" s="2">
        <v>0.19</v>
      </c>
      <c r="L225" s="2">
        <v>0.0748031496062992</v>
      </c>
      <c r="M225" s="2"/>
      <c r="N225" s="2"/>
      <c r="O225" s="2" t="s">
        <v>46</v>
      </c>
      <c r="P225" s="2">
        <v>0.53</v>
      </c>
      <c r="Q225" s="2">
        <v>0.04</v>
      </c>
      <c r="R225" s="2">
        <v>0.0754716981132075</v>
      </c>
      <c r="S225" s="5">
        <v>42863</v>
      </c>
      <c r="U225" s="2">
        <f t="shared" si="7"/>
        <v>2.768736108114</v>
      </c>
      <c r="V225" s="2">
        <f t="shared" si="8"/>
        <v>2.34743345983398</v>
      </c>
    </row>
    <row r="226" spans="1:22">
      <c r="A226" s="2" t="s">
        <v>549</v>
      </c>
      <c r="B226" s="2" t="str">
        <f>IF(COUNTIF(A226:A3148,A226:A3148)&gt;1,"",A226:A3148)</f>
        <v>Kepler-625 c</v>
      </c>
      <c r="C226" s="2" t="s">
        <v>550</v>
      </c>
      <c r="D226" s="2">
        <v>1</v>
      </c>
      <c r="E226" s="2">
        <v>2</v>
      </c>
      <c r="F226" s="2" t="s">
        <v>21</v>
      </c>
      <c r="G226" s="2" t="s">
        <v>28</v>
      </c>
      <c r="H226" s="2">
        <v>4.1653651</v>
      </c>
      <c r="I226" s="2">
        <v>1.304e-5</v>
      </c>
      <c r="J226" s="2">
        <v>1.05</v>
      </c>
      <c r="K226" s="2">
        <v>0.05</v>
      </c>
      <c r="L226" s="2">
        <v>0.0476190476190476</v>
      </c>
      <c r="M226" s="2"/>
      <c r="N226" s="2"/>
      <c r="O226" s="2" t="s">
        <v>28</v>
      </c>
      <c r="P226" s="2">
        <v>1.04</v>
      </c>
      <c r="Q226" s="2">
        <v>0.02</v>
      </c>
      <c r="R226" s="2">
        <v>0.0192307692307692</v>
      </c>
      <c r="S226" s="5">
        <v>42500</v>
      </c>
      <c r="U226" s="2">
        <f t="shared" si="7"/>
        <v>0.960570859591244</v>
      </c>
      <c r="V226" s="2">
        <f t="shared" si="8"/>
        <v>0.970416284349085</v>
      </c>
    </row>
    <row r="227" spans="1:22">
      <c r="A227" s="2" t="s">
        <v>551</v>
      </c>
      <c r="B227" s="2" t="str">
        <f>IF(COUNTIF(A227:A3142,A227:A3142)&gt;1,"",A227:A3142)</f>
        <v>KELT-10 b</v>
      </c>
      <c r="C227" s="2" t="s">
        <v>552</v>
      </c>
      <c r="D227" s="2">
        <v>1</v>
      </c>
      <c r="E227" s="2">
        <v>1</v>
      </c>
      <c r="F227" s="2" t="s">
        <v>21</v>
      </c>
      <c r="G227" s="2" t="s">
        <v>553</v>
      </c>
      <c r="H227" s="2">
        <v>4.1662739</v>
      </c>
      <c r="I227" s="2">
        <v>6.3e-6</v>
      </c>
      <c r="J227" s="2">
        <v>15.681</v>
      </c>
      <c r="K227" s="2">
        <v>0.773</v>
      </c>
      <c r="L227" s="2">
        <v>0.0492953255532173</v>
      </c>
      <c r="M227" s="2">
        <v>215.80657</v>
      </c>
      <c r="N227" s="2">
        <v>12.39537</v>
      </c>
      <c r="O227" s="2" t="s">
        <v>553</v>
      </c>
      <c r="P227" s="2">
        <v>1.11</v>
      </c>
      <c r="Q227" s="2">
        <v>0.06</v>
      </c>
      <c r="R227" s="2">
        <v>0.0540540540540541</v>
      </c>
      <c r="S227" s="5">
        <v>42488</v>
      </c>
      <c r="U227" s="2">
        <f t="shared" si="7"/>
        <v>14.1048049212847</v>
      </c>
      <c r="V227" s="2">
        <f t="shared" si="8"/>
        <v>14.4927586013383</v>
      </c>
    </row>
    <row r="228" spans="1:22">
      <c r="A228" s="2" t="s">
        <v>554</v>
      </c>
      <c r="B228" s="2" t="str">
        <f>IF(COUNTIF(A228:A3653,A228:A3653)&gt;1,"",A228:A3653)</f>
        <v>Kepler-1671 b</v>
      </c>
      <c r="C228" s="2" t="s">
        <v>555</v>
      </c>
      <c r="D228" s="2">
        <v>1</v>
      </c>
      <c r="E228" s="2">
        <v>1</v>
      </c>
      <c r="F228" s="2" t="s">
        <v>21</v>
      </c>
      <c r="G228" s="2" t="s">
        <v>46</v>
      </c>
      <c r="H228" s="2">
        <v>4.16787814</v>
      </c>
      <c r="I228" s="2">
        <v>1.073e-5</v>
      </c>
      <c r="J228" s="2">
        <v>1.07</v>
      </c>
      <c r="K228" s="2">
        <v>0.1</v>
      </c>
      <c r="L228" s="2">
        <v>0.0934579439252336</v>
      </c>
      <c r="M228" s="2"/>
      <c r="N228" s="2"/>
      <c r="O228" s="2" t="s">
        <v>46</v>
      </c>
      <c r="P228" s="2">
        <v>0.91</v>
      </c>
      <c r="Q228" s="2">
        <v>0.03</v>
      </c>
      <c r="R228" s="2">
        <v>0.032967032967033</v>
      </c>
      <c r="S228" s="5">
        <v>42863</v>
      </c>
      <c r="U228" s="2">
        <f t="shared" si="7"/>
        <v>1.01350376605656</v>
      </c>
      <c r="V228" s="2">
        <f t="shared" si="8"/>
        <v>0.988954085249359</v>
      </c>
    </row>
    <row r="229" spans="1:22">
      <c r="A229" s="2" t="s">
        <v>556</v>
      </c>
      <c r="B229" s="2" t="str">
        <f>IF(COUNTIF(A229:A3855,A229:A3855)&gt;1,"",A229:A3855)</f>
        <v>EPIC 201841433 b</v>
      </c>
      <c r="C229" s="2" t="s">
        <v>557</v>
      </c>
      <c r="D229" s="2">
        <v>1</v>
      </c>
      <c r="E229" s="2">
        <v>1</v>
      </c>
      <c r="F229" s="2" t="s">
        <v>21</v>
      </c>
      <c r="G229" s="2" t="s">
        <v>558</v>
      </c>
      <c r="H229" s="2">
        <v>4.1698</v>
      </c>
      <c r="I229" s="2">
        <v>0.0001</v>
      </c>
      <c r="J229" s="2">
        <v>1.04</v>
      </c>
      <c r="K229" s="2">
        <v>0.037</v>
      </c>
      <c r="L229" s="2">
        <v>0.0355769230769231</v>
      </c>
      <c r="M229" s="2"/>
      <c r="N229" s="2"/>
      <c r="O229" s="2" t="s">
        <v>558</v>
      </c>
      <c r="P229" s="2">
        <v>0.8</v>
      </c>
      <c r="Q229" s="2">
        <v>0.08</v>
      </c>
      <c r="R229" s="2">
        <v>0.1</v>
      </c>
      <c r="S229" s="5">
        <v>44154</v>
      </c>
      <c r="U229" s="2">
        <f t="shared" si="7"/>
        <v>1.01868594212289</v>
      </c>
      <c r="V229" s="2">
        <f t="shared" si="8"/>
        <v>0.961266283250346</v>
      </c>
    </row>
    <row r="230" spans="1:22">
      <c r="A230" s="2" t="s">
        <v>559</v>
      </c>
      <c r="B230" s="2" t="str">
        <f>IF(COUNTIF(A230:A3797,A230:A3797)&gt;1,"",A230:A3797)</f>
        <v>K2-282 b</v>
      </c>
      <c r="C230" s="2" t="s">
        <v>560</v>
      </c>
      <c r="D230" s="2">
        <v>1</v>
      </c>
      <c r="E230" s="2">
        <v>2</v>
      </c>
      <c r="F230" s="2" t="s">
        <v>21</v>
      </c>
      <c r="G230" s="2" t="s">
        <v>86</v>
      </c>
      <c r="H230" s="2">
        <v>4.169836</v>
      </c>
      <c r="I230" s="2">
        <v>0.000279</v>
      </c>
      <c r="J230" s="2">
        <v>2.82</v>
      </c>
      <c r="K230" s="2">
        <v>0.14</v>
      </c>
      <c r="L230" s="2">
        <v>0.049645390070922</v>
      </c>
      <c r="M230" s="2"/>
      <c r="N230" s="2"/>
      <c r="O230" s="2" t="s">
        <v>86</v>
      </c>
      <c r="P230" s="2">
        <v>0.95</v>
      </c>
      <c r="Q230" s="2">
        <v>0.04</v>
      </c>
      <c r="R230" s="2">
        <v>0.0421052631578947</v>
      </c>
      <c r="S230" s="5">
        <v>43399</v>
      </c>
      <c r="U230" s="2">
        <f t="shared" si="7"/>
        <v>2.64150646926358</v>
      </c>
      <c r="V230" s="2">
        <f t="shared" si="8"/>
        <v>2.60651252410502</v>
      </c>
    </row>
    <row r="231" spans="1:22">
      <c r="A231" s="2" t="s">
        <v>561</v>
      </c>
      <c r="B231" s="2" t="str">
        <f>IF(COUNTIF(A231:A3797,A231:A3797)&gt;1,"",A231:A3797)</f>
        <v>HATS-36 b</v>
      </c>
      <c r="C231" s="2" t="s">
        <v>562</v>
      </c>
      <c r="D231" s="2">
        <v>1</v>
      </c>
      <c r="E231" s="2">
        <v>1</v>
      </c>
      <c r="F231" s="2" t="s">
        <v>21</v>
      </c>
      <c r="G231" s="2" t="s">
        <v>86</v>
      </c>
      <c r="H231" s="2">
        <v>4.175186</v>
      </c>
      <c r="I231" s="2">
        <v>3.3e-5</v>
      </c>
      <c r="J231" s="2">
        <v>12.92</v>
      </c>
      <c r="K231" s="2">
        <v>0.38</v>
      </c>
      <c r="L231" s="2">
        <v>0.0294117647058824</v>
      </c>
      <c r="M231" s="2"/>
      <c r="N231" s="2"/>
      <c r="O231" s="2" t="s">
        <v>86</v>
      </c>
      <c r="P231" s="2">
        <v>1.1</v>
      </c>
      <c r="Q231" s="2">
        <v>0.04</v>
      </c>
      <c r="R231" s="2">
        <v>0.0363636363636364</v>
      </c>
      <c r="S231" s="5">
        <v>43399</v>
      </c>
      <c r="U231" s="2">
        <f t="shared" si="7"/>
        <v>11.6509473578349</v>
      </c>
      <c r="V231" s="2">
        <f t="shared" si="8"/>
        <v>11.9432724114413</v>
      </c>
    </row>
    <row r="232" spans="1:22">
      <c r="A232" s="2" t="s">
        <v>563</v>
      </c>
      <c r="B232" s="2" t="str">
        <f>IF(COUNTIF(A232:A3657,A232:A3657)&gt;1,"",A232:A3657)</f>
        <v>Kepler-472 b</v>
      </c>
      <c r="C232" s="2" t="s">
        <v>564</v>
      </c>
      <c r="D232" s="2">
        <v>1</v>
      </c>
      <c r="E232" s="2">
        <v>1</v>
      </c>
      <c r="F232" s="2" t="s">
        <v>21</v>
      </c>
      <c r="G232" s="2" t="s">
        <v>46</v>
      </c>
      <c r="H232" s="2">
        <v>4.17625419</v>
      </c>
      <c r="I232" s="2">
        <v>1.8e-6</v>
      </c>
      <c r="J232" s="2">
        <v>3.07</v>
      </c>
      <c r="K232" s="2">
        <v>0.2</v>
      </c>
      <c r="L232" s="2">
        <v>0.0651465798045603</v>
      </c>
      <c r="M232" s="2"/>
      <c r="N232" s="2"/>
      <c r="O232" s="2" t="s">
        <v>46</v>
      </c>
      <c r="P232" s="2">
        <v>0.87</v>
      </c>
      <c r="Q232" s="2">
        <v>0.03</v>
      </c>
      <c r="R232" s="2">
        <v>0.0344827586206897</v>
      </c>
      <c r="S232" s="5">
        <v>42863</v>
      </c>
      <c r="U232" s="2">
        <f t="shared" si="7"/>
        <v>2.94262007175761</v>
      </c>
      <c r="V232" s="2">
        <f t="shared" si="8"/>
        <v>2.83797913825102</v>
      </c>
    </row>
    <row r="233" spans="1:22">
      <c r="A233" s="2" t="s">
        <v>565</v>
      </c>
      <c r="B233" s="2" t="str">
        <f>IF(COUNTIF(A233:A3673,A233:A3673)&gt;1,"",A233:A3673)</f>
        <v>Kepler-415 b</v>
      </c>
      <c r="C233" s="2" t="s">
        <v>566</v>
      </c>
      <c r="D233" s="2">
        <v>1</v>
      </c>
      <c r="E233" s="2">
        <v>2</v>
      </c>
      <c r="F233" s="2" t="s">
        <v>567</v>
      </c>
      <c r="G233" s="2" t="s">
        <v>46</v>
      </c>
      <c r="H233" s="2">
        <v>4.17634276</v>
      </c>
      <c r="I233" s="2">
        <v>2.426e-5</v>
      </c>
      <c r="J233" s="2">
        <v>1.23</v>
      </c>
      <c r="K233" s="2">
        <v>0.1</v>
      </c>
      <c r="L233" s="2">
        <v>0.0813008130081301</v>
      </c>
      <c r="M233" s="2"/>
      <c r="N233" s="2"/>
      <c r="O233" s="2" t="s">
        <v>46</v>
      </c>
      <c r="P233" s="2">
        <v>0.59</v>
      </c>
      <c r="Q233" s="2">
        <v>0.03</v>
      </c>
      <c r="R233" s="2">
        <v>0.0508474576271186</v>
      </c>
      <c r="S233" s="5">
        <v>42863</v>
      </c>
      <c r="U233" s="2">
        <f t="shared" si="7"/>
        <v>1.30423316791977</v>
      </c>
      <c r="V233" s="2">
        <f t="shared" si="8"/>
        <v>1.13704267191558</v>
      </c>
    </row>
    <row r="234" spans="1:22">
      <c r="A234" s="2" t="s">
        <v>568</v>
      </c>
      <c r="B234" s="2" t="str">
        <f>IF(COUNTIF(A234:A3669,A234:A3669)&gt;1,"",A234:A3669)</f>
        <v>Kepler-148 c</v>
      </c>
      <c r="C234" s="2" t="s">
        <v>569</v>
      </c>
      <c r="D234" s="2">
        <v>1</v>
      </c>
      <c r="E234" s="2">
        <v>3</v>
      </c>
      <c r="F234" s="2" t="s">
        <v>21</v>
      </c>
      <c r="G234" s="2" t="s">
        <v>46</v>
      </c>
      <c r="H234" s="2">
        <v>4.18004808</v>
      </c>
      <c r="I234" s="2">
        <v>2.74e-6</v>
      </c>
      <c r="J234" s="2">
        <v>3.44</v>
      </c>
      <c r="K234" s="2">
        <v>0.27</v>
      </c>
      <c r="L234" s="2">
        <v>0.0784883720930233</v>
      </c>
      <c r="M234" s="2"/>
      <c r="N234" s="2"/>
      <c r="O234" s="2" t="s">
        <v>46</v>
      </c>
      <c r="P234" s="2">
        <v>0.88</v>
      </c>
      <c r="Q234" s="2">
        <v>0.04</v>
      </c>
      <c r="R234" s="2">
        <v>0.0454545454545455</v>
      </c>
      <c r="S234" s="5">
        <v>42863</v>
      </c>
      <c r="U234" s="2">
        <f t="shared" si="7"/>
        <v>3.28775360589483</v>
      </c>
      <c r="V234" s="2">
        <f t="shared" si="8"/>
        <v>3.18027560225827</v>
      </c>
    </row>
    <row r="235" spans="1:22">
      <c r="A235" s="2" t="s">
        <v>570</v>
      </c>
      <c r="B235" s="2" t="str">
        <f>IF(COUNTIF(A235:A3158,A235:A3158)&gt;1,"",A235:A3158)</f>
        <v>Kepler-652 b</v>
      </c>
      <c r="C235" s="2" t="s">
        <v>571</v>
      </c>
      <c r="D235" s="2">
        <v>1</v>
      </c>
      <c r="E235" s="2">
        <v>1</v>
      </c>
      <c r="F235" s="2" t="s">
        <v>21</v>
      </c>
      <c r="G235" s="2" t="s">
        <v>28</v>
      </c>
      <c r="H235" s="2">
        <v>4.18200253</v>
      </c>
      <c r="I235" s="2">
        <v>1.72e-6</v>
      </c>
      <c r="J235" s="2">
        <v>2.49</v>
      </c>
      <c r="K235" s="2">
        <v>0.06</v>
      </c>
      <c r="L235" s="2">
        <v>0.0240963855421687</v>
      </c>
      <c r="M235" s="2"/>
      <c r="N235" s="2"/>
      <c r="O235" s="2" t="s">
        <v>28</v>
      </c>
      <c r="P235" s="2">
        <v>0.97</v>
      </c>
      <c r="Q235" s="2">
        <v>0.02</v>
      </c>
      <c r="R235" s="2">
        <v>0.0206185567010309</v>
      </c>
      <c r="S235" s="5">
        <v>42500</v>
      </c>
      <c r="U235" s="2">
        <f t="shared" si="7"/>
        <v>2.32040227395042</v>
      </c>
      <c r="V235" s="2">
        <f t="shared" si="8"/>
        <v>2.30209866663013</v>
      </c>
    </row>
    <row r="236" spans="1:22">
      <c r="A236" s="2" t="s">
        <v>572</v>
      </c>
      <c r="B236" s="2" t="str">
        <f>IF(COUNTIF(A236:A3775,A236:A3775)&gt;1,"",A236:A3775)</f>
        <v>HATS-45 b</v>
      </c>
      <c r="C236" s="2" t="s">
        <v>573</v>
      </c>
      <c r="D236" s="2">
        <v>1</v>
      </c>
      <c r="E236" s="2">
        <v>1</v>
      </c>
      <c r="F236" s="2" t="s">
        <v>21</v>
      </c>
      <c r="G236" s="2" t="s">
        <v>574</v>
      </c>
      <c r="H236" s="2">
        <v>4.1876244</v>
      </c>
      <c r="I236" s="2">
        <v>5.6e-6</v>
      </c>
      <c r="J236" s="2">
        <v>14.415</v>
      </c>
      <c r="K236" s="2">
        <v>1.042</v>
      </c>
      <c r="L236" s="2">
        <v>0.0722858133888311</v>
      </c>
      <c r="M236" s="2">
        <v>222.481</v>
      </c>
      <c r="N236" s="2">
        <v>47.6745</v>
      </c>
      <c r="O236" s="2" t="s">
        <v>574</v>
      </c>
      <c r="P236" s="2">
        <v>1.27</v>
      </c>
      <c r="Q236" s="2">
        <v>0.05</v>
      </c>
      <c r="R236" s="2">
        <v>0.0393700787401575</v>
      </c>
      <c r="S236" s="5">
        <v>43244</v>
      </c>
      <c r="U236" s="2">
        <f t="shared" si="7"/>
        <v>12.5257221622581</v>
      </c>
      <c r="V236" s="2">
        <f t="shared" si="8"/>
        <v>13.3288211856608</v>
      </c>
    </row>
    <row r="237" spans="1:22">
      <c r="A237" s="2" t="s">
        <v>575</v>
      </c>
      <c r="B237" s="2" t="str">
        <f>IF(COUNTIF(A237:A3820,A237:A3820)&gt;1,"",A237:A3820)</f>
        <v>XO-5 b</v>
      </c>
      <c r="C237" s="2" t="s">
        <v>576</v>
      </c>
      <c r="D237" s="2">
        <v>1</v>
      </c>
      <c r="E237" s="2">
        <v>1</v>
      </c>
      <c r="F237" s="2" t="s">
        <v>21</v>
      </c>
      <c r="G237" s="2" t="s">
        <v>25</v>
      </c>
      <c r="H237" s="2">
        <v>4.18775581</v>
      </c>
      <c r="I237" s="2">
        <v>5.8e-7</v>
      </c>
      <c r="J237" s="2">
        <v>12.431</v>
      </c>
      <c r="K237" s="2">
        <v>0.56</v>
      </c>
      <c r="L237" s="2">
        <v>0.0450486686509533</v>
      </c>
      <c r="M237" s="2">
        <v>332.45018</v>
      </c>
      <c r="N237" s="2">
        <v>10.48839</v>
      </c>
      <c r="O237" s="2" t="s">
        <v>25</v>
      </c>
      <c r="P237" s="2">
        <v>0.88</v>
      </c>
      <c r="Q237" s="2">
        <v>0.03</v>
      </c>
      <c r="R237" s="2">
        <v>0.0340909090909091</v>
      </c>
      <c r="S237" s="5">
        <v>43545</v>
      </c>
      <c r="U237" s="2">
        <f t="shared" si="7"/>
        <v>11.8828028900723</v>
      </c>
      <c r="V237" s="2">
        <f t="shared" si="8"/>
        <v>11.4943492267741</v>
      </c>
    </row>
    <row r="238" spans="1:22">
      <c r="A238" s="2" t="s">
        <v>577</v>
      </c>
      <c r="B238" s="2" t="str">
        <f>IF(COUNTIF(A238:A3758,A238:A3758)&gt;1,"",A238:A3758)</f>
        <v>K2-208 b</v>
      </c>
      <c r="C238" s="2" t="s">
        <v>578</v>
      </c>
      <c r="D238" s="2">
        <v>1</v>
      </c>
      <c r="E238" s="2">
        <v>1</v>
      </c>
      <c r="F238" s="2" t="s">
        <v>21</v>
      </c>
      <c r="G238" s="2" t="s">
        <v>221</v>
      </c>
      <c r="H238" s="2">
        <v>4.190948</v>
      </c>
      <c r="I238" s="2">
        <v>0.00023</v>
      </c>
      <c r="J238" s="2">
        <v>1.679</v>
      </c>
      <c r="K238" s="2">
        <v>0.165</v>
      </c>
      <c r="L238" s="2">
        <v>0.0982727814175104</v>
      </c>
      <c r="M238" s="2"/>
      <c r="N238" s="2"/>
      <c r="O238" s="2" t="s">
        <v>221</v>
      </c>
      <c r="P238" s="2">
        <v>0.93</v>
      </c>
      <c r="Q238" s="2">
        <v>0.03</v>
      </c>
      <c r="R238" s="2">
        <v>0.032258064516129</v>
      </c>
      <c r="S238" s="5">
        <v>43146</v>
      </c>
      <c r="U238" s="2">
        <f t="shared" si="7"/>
        <v>1.58217032260038</v>
      </c>
      <c r="V238" s="2">
        <f t="shared" si="8"/>
        <v>1.55259720727232</v>
      </c>
    </row>
    <row r="239" spans="1:22">
      <c r="A239" s="2" t="s">
        <v>579</v>
      </c>
      <c r="B239" s="2" t="str">
        <f>IF(COUNTIF(A239:A3681,A239:A3681)&gt;1,"",A239:A3681)</f>
        <v>Kepler-974 b</v>
      </c>
      <c r="C239" s="2" t="s">
        <v>580</v>
      </c>
      <c r="D239" s="2">
        <v>1</v>
      </c>
      <c r="E239" s="2">
        <v>1</v>
      </c>
      <c r="F239" s="2" t="s">
        <v>21</v>
      </c>
      <c r="G239" s="2" t="s">
        <v>46</v>
      </c>
      <c r="H239" s="2">
        <v>4.19449687</v>
      </c>
      <c r="I239" s="2">
        <v>5.59e-6</v>
      </c>
      <c r="J239" s="2">
        <v>1.57</v>
      </c>
      <c r="K239" s="2">
        <v>0.09</v>
      </c>
      <c r="L239" s="2">
        <v>0.0573248407643312</v>
      </c>
      <c r="M239" s="2"/>
      <c r="N239" s="2"/>
      <c r="O239" s="2" t="s">
        <v>46</v>
      </c>
      <c r="P239" s="2">
        <v>0.56</v>
      </c>
      <c r="Q239" s="2">
        <v>0.03</v>
      </c>
      <c r="R239" s="2">
        <v>0.0535714285714286</v>
      </c>
      <c r="S239" s="5">
        <v>42863</v>
      </c>
      <c r="U239" s="2">
        <f t="shared" si="7"/>
        <v>1.68815358007959</v>
      </c>
      <c r="V239" s="2">
        <f t="shared" si="8"/>
        <v>1.45191382683074</v>
      </c>
    </row>
    <row r="240" spans="1:22">
      <c r="A240" s="2" t="s">
        <v>581</v>
      </c>
      <c r="B240" s="2" t="str">
        <f>IF(COUNTIF(A240:A3854,A240:A3854)&gt;1,"",A240:A3854)</f>
        <v>HATS-55 b</v>
      </c>
      <c r="C240" s="2" t="s">
        <v>582</v>
      </c>
      <c r="D240" s="2">
        <v>1</v>
      </c>
      <c r="E240" s="2">
        <v>1</v>
      </c>
      <c r="F240" s="2" t="s">
        <v>21</v>
      </c>
      <c r="G240" s="2" t="s">
        <v>583</v>
      </c>
      <c r="H240" s="2">
        <v>4.2042001</v>
      </c>
      <c r="I240" s="2">
        <v>3.3e-6</v>
      </c>
      <c r="J240" s="2">
        <v>14.022</v>
      </c>
      <c r="K240" s="2">
        <v>0.291</v>
      </c>
      <c r="L240" s="2">
        <v>0.0207531022678648</v>
      </c>
      <c r="M240" s="2">
        <v>292.72143</v>
      </c>
      <c r="N240" s="2">
        <v>24.15508</v>
      </c>
      <c r="O240" s="2" t="s">
        <v>583</v>
      </c>
      <c r="P240" s="2">
        <v>1.2</v>
      </c>
      <c r="Q240" s="2">
        <v>0.01</v>
      </c>
      <c r="R240" s="2">
        <v>0.00833333333333333</v>
      </c>
      <c r="S240" s="5">
        <v>43692</v>
      </c>
      <c r="U240" s="2">
        <f t="shared" si="7"/>
        <v>12.3695626007137</v>
      </c>
      <c r="V240" s="2">
        <f t="shared" si="8"/>
        <v>12.9700445200384</v>
      </c>
    </row>
    <row r="241" spans="1:22">
      <c r="A241" s="2" t="s">
        <v>584</v>
      </c>
      <c r="B241" s="2" t="str">
        <f>IF(COUNTIF(A241:A3819,A241:A3819)&gt;1,"",A241:A3819)</f>
        <v>HAT-P-51 b</v>
      </c>
      <c r="C241" s="2" t="s">
        <v>585</v>
      </c>
      <c r="D241" s="2">
        <v>1</v>
      </c>
      <c r="E241" s="2">
        <v>1</v>
      </c>
      <c r="F241" s="2" t="s">
        <v>21</v>
      </c>
      <c r="G241" s="2" t="s">
        <v>25</v>
      </c>
      <c r="H241" s="2">
        <v>4.2180278</v>
      </c>
      <c r="I241" s="2">
        <v>5.9e-6</v>
      </c>
      <c r="J241" s="2">
        <v>14.493</v>
      </c>
      <c r="K241" s="2">
        <v>0.605</v>
      </c>
      <c r="L241" s="2">
        <v>0.0417442903470641</v>
      </c>
      <c r="M241" s="2">
        <v>98.84513</v>
      </c>
      <c r="N241" s="2">
        <v>6.03877</v>
      </c>
      <c r="O241" s="2" t="s">
        <v>25</v>
      </c>
      <c r="P241" s="2">
        <v>0.98</v>
      </c>
      <c r="Q241" s="2">
        <v>0.03</v>
      </c>
      <c r="R241" s="2">
        <v>0.0306122448979592</v>
      </c>
      <c r="S241" s="5">
        <v>43545</v>
      </c>
      <c r="U241" s="2">
        <f t="shared" si="7"/>
        <v>13.4802939325093</v>
      </c>
      <c r="V241" s="2">
        <f t="shared" si="8"/>
        <v>13.4096715814896</v>
      </c>
    </row>
    <row r="242" spans="1:22">
      <c r="A242" s="2" t="s">
        <v>586</v>
      </c>
      <c r="B242" s="2" t="str">
        <f>IF(COUNTIF(A242:A2045,A242:A2045)&gt;1,"",A242:A2045)</f>
        <v>Kepler-1729 b</v>
      </c>
      <c r="C242" s="2" t="s">
        <v>587</v>
      </c>
      <c r="D242" s="2">
        <v>1</v>
      </c>
      <c r="E242" s="2">
        <v>1</v>
      </c>
      <c r="F242" s="2" t="s">
        <v>21</v>
      </c>
      <c r="G242" s="2" t="s">
        <v>195</v>
      </c>
      <c r="H242" s="2">
        <v>4.220959</v>
      </c>
      <c r="I242" s="2">
        <v>8.5e-6</v>
      </c>
      <c r="J242" s="2">
        <v>2.77</v>
      </c>
      <c r="K242" s="2">
        <v>0.11</v>
      </c>
      <c r="L242" s="2">
        <v>0.0397111913357401</v>
      </c>
      <c r="M242" s="2"/>
      <c r="N242" s="2"/>
      <c r="O242" s="2" t="s">
        <v>195</v>
      </c>
      <c r="P242" s="2">
        <v>0.63</v>
      </c>
      <c r="Q242" s="2">
        <v>0.01</v>
      </c>
      <c r="R242" s="2">
        <v>0.0158730158730159</v>
      </c>
      <c r="S242" s="5">
        <v>41575</v>
      </c>
      <c r="U242" s="2">
        <f t="shared" si="7"/>
        <v>2.89026875650863</v>
      </c>
      <c r="V242" s="2">
        <f t="shared" si="8"/>
        <v>2.56310720293403</v>
      </c>
    </row>
    <row r="243" spans="1:22">
      <c r="A243" s="2" t="s">
        <v>588</v>
      </c>
      <c r="B243" s="2" t="str">
        <f>IF(COUNTIF(A243:A3227,A243:A3227)&gt;1,"",A243:A3227)</f>
        <v>Kepler-491 b</v>
      </c>
      <c r="C243" s="2" t="s">
        <v>589</v>
      </c>
      <c r="D243" s="2">
        <v>1</v>
      </c>
      <c r="E243" s="2">
        <v>1</v>
      </c>
      <c r="F243" s="2" t="s">
        <v>21</v>
      </c>
      <c r="G243" s="2" t="s">
        <v>28</v>
      </c>
      <c r="H243" s="2">
        <v>4.22538451</v>
      </c>
      <c r="I243" s="2">
        <v>2.7e-7</v>
      </c>
      <c r="J243" s="2">
        <v>8.92</v>
      </c>
      <c r="K243" s="2">
        <v>0.8</v>
      </c>
      <c r="L243" s="2">
        <v>0.0896860986547085</v>
      </c>
      <c r="M243" s="2"/>
      <c r="N243" s="2"/>
      <c r="O243" s="2" t="s">
        <v>28</v>
      </c>
      <c r="P243" s="2">
        <v>1.04</v>
      </c>
      <c r="Q243" s="2">
        <v>0.03</v>
      </c>
      <c r="R243" s="2">
        <v>0.0288461538461538</v>
      </c>
      <c r="S243" s="5">
        <v>42500</v>
      </c>
      <c r="U243" s="2">
        <f t="shared" si="7"/>
        <v>8.17079185660492</v>
      </c>
      <c r="V243" s="2">
        <f t="shared" si="8"/>
        <v>8.25453884479736</v>
      </c>
    </row>
    <row r="244" spans="1:22">
      <c r="A244" s="2" t="s">
        <v>590</v>
      </c>
      <c r="B244" s="2" t="str">
        <f>IF(COUNTIF(A244:A3862,A244:A3862)&gt;1,"",A244:A3862)</f>
        <v>TOI-163 b</v>
      </c>
      <c r="C244" s="2" t="s">
        <v>591</v>
      </c>
      <c r="D244" s="2">
        <v>1</v>
      </c>
      <c r="E244" s="2">
        <v>1</v>
      </c>
      <c r="F244" s="2" t="s">
        <v>21</v>
      </c>
      <c r="G244" s="2" t="s">
        <v>592</v>
      </c>
      <c r="H244" s="2">
        <v>4.231306</v>
      </c>
      <c r="I244" s="2">
        <v>6.3e-5</v>
      </c>
      <c r="J244" s="2">
        <v>16.69</v>
      </c>
      <c r="K244" s="2">
        <v>0.381</v>
      </c>
      <c r="L244" s="2">
        <v>0.0228280407429599</v>
      </c>
      <c r="M244" s="2">
        <v>387.7526</v>
      </c>
      <c r="N244" s="2">
        <v>38.1396</v>
      </c>
      <c r="O244" s="2" t="s">
        <v>592</v>
      </c>
      <c r="P244" s="2">
        <v>1.44</v>
      </c>
      <c r="Q244" s="2">
        <v>0.03</v>
      </c>
      <c r="R244" s="2">
        <v>0.0208333333333333</v>
      </c>
      <c r="S244" s="5">
        <v>43776</v>
      </c>
      <c r="U244" s="2">
        <f t="shared" si="7"/>
        <v>14.0496267851437</v>
      </c>
      <c r="V244" s="2">
        <f t="shared" si="8"/>
        <v>15.4468182191164</v>
      </c>
    </row>
    <row r="245" spans="1:22">
      <c r="A245" s="2" t="s">
        <v>593</v>
      </c>
      <c r="B245" s="2" t="str">
        <f>IF(COUNTIF(A245:A3887,A245:A3887)&gt;1,"",A245:A3887)</f>
        <v>WASP-174 b</v>
      </c>
      <c r="C245" s="2" t="s">
        <v>594</v>
      </c>
      <c r="D245" s="2">
        <v>1</v>
      </c>
      <c r="E245" s="2">
        <v>1</v>
      </c>
      <c r="F245" s="2" t="s">
        <v>21</v>
      </c>
      <c r="G245" s="2" t="s">
        <v>595</v>
      </c>
      <c r="H245" s="2">
        <v>4.2337005</v>
      </c>
      <c r="I245" s="2">
        <v>1.8e-6</v>
      </c>
      <c r="J245" s="2">
        <v>16.107</v>
      </c>
      <c r="K245" s="2">
        <v>0.56</v>
      </c>
      <c r="L245" s="2">
        <v>0.034767492394611</v>
      </c>
      <c r="M245" s="2">
        <v>104.88337</v>
      </c>
      <c r="N245" s="2">
        <v>28.92239</v>
      </c>
      <c r="O245" s="2" t="s">
        <v>595</v>
      </c>
      <c r="P245" s="2">
        <v>1.24</v>
      </c>
      <c r="Q245" s="2">
        <v>0.04</v>
      </c>
      <c r="R245" s="2">
        <v>0.032258064516129</v>
      </c>
      <c r="S245" s="5">
        <v>44585</v>
      </c>
      <c r="U245" s="2">
        <f t="shared" si="7"/>
        <v>14.097101685532</v>
      </c>
      <c r="V245" s="2">
        <f t="shared" si="8"/>
        <v>14.9080029684927</v>
      </c>
    </row>
    <row r="246" spans="1:22">
      <c r="A246" s="2" t="s">
        <v>596</v>
      </c>
      <c r="B246" s="2" t="str">
        <f>IF(COUNTIF(A246:A3697,A246:A3697)&gt;1,"",A246:A3697)</f>
        <v>Kepler-1553 b</v>
      </c>
      <c r="C246" s="2" t="s">
        <v>597</v>
      </c>
      <c r="D246" s="2">
        <v>1</v>
      </c>
      <c r="E246" s="2">
        <v>1</v>
      </c>
      <c r="F246" s="2" t="s">
        <v>21</v>
      </c>
      <c r="G246" s="2" t="s">
        <v>46</v>
      </c>
      <c r="H246" s="2">
        <v>4.24263096</v>
      </c>
      <c r="I246" s="2">
        <v>2.661e-5</v>
      </c>
      <c r="J246" s="2">
        <v>1.1</v>
      </c>
      <c r="K246" s="2">
        <v>0.06</v>
      </c>
      <c r="L246" s="2">
        <v>0.0545454545454545</v>
      </c>
      <c r="M246" s="2"/>
      <c r="N246" s="2"/>
      <c r="O246" s="2" t="s">
        <v>46</v>
      </c>
      <c r="P246" s="2">
        <v>0.82</v>
      </c>
      <c r="Q246" s="2">
        <v>0.05</v>
      </c>
      <c r="R246" s="2">
        <v>0.0609756097560976</v>
      </c>
      <c r="S246" s="5">
        <v>42863</v>
      </c>
      <c r="U246" s="2">
        <f t="shared" si="7"/>
        <v>1.07223074669095</v>
      </c>
      <c r="V246" s="2">
        <f t="shared" si="8"/>
        <v>1.01830964742103</v>
      </c>
    </row>
    <row r="247" spans="1:22">
      <c r="A247" s="2" t="s">
        <v>598</v>
      </c>
      <c r="B247" s="2" t="str">
        <f>IF(COUNTIF(A247:A3865,A247:A3865)&gt;1,"",A247:A3865)</f>
        <v>CoRoT-3 b</v>
      </c>
      <c r="C247" s="2" t="s">
        <v>599</v>
      </c>
      <c r="D247" s="2">
        <v>1</v>
      </c>
      <c r="E247" s="2">
        <v>1</v>
      </c>
      <c r="F247" s="2" t="s">
        <v>21</v>
      </c>
      <c r="G247" s="2" t="s">
        <v>600</v>
      </c>
      <c r="H247" s="2">
        <v>4.2567994</v>
      </c>
      <c r="I247" s="2">
        <v>3.9e-6</v>
      </c>
      <c r="J247" s="2">
        <v>11.135</v>
      </c>
      <c r="K247" s="2">
        <v>0.65</v>
      </c>
      <c r="L247" s="2">
        <v>0.0583744948361024</v>
      </c>
      <c r="M247" s="2">
        <v>6747.5309</v>
      </c>
      <c r="N247" s="2">
        <v>260.6206</v>
      </c>
      <c r="O247" s="2" t="s">
        <v>600</v>
      </c>
      <c r="P247" s="2">
        <v>1.36</v>
      </c>
      <c r="Q247" s="2">
        <v>0.06</v>
      </c>
      <c r="R247" s="2">
        <v>0.0441176470588235</v>
      </c>
      <c r="S247" s="5">
        <v>43762</v>
      </c>
      <c r="U247" s="2">
        <f t="shared" si="7"/>
        <v>9.51891813540656</v>
      </c>
      <c r="V247" s="2">
        <f t="shared" si="8"/>
        <v>10.3111643226173</v>
      </c>
    </row>
    <row r="248" spans="1:22">
      <c r="A248" s="2" t="s">
        <v>601</v>
      </c>
      <c r="B248" s="2" t="str">
        <f>IF(COUNTIF(A248:A3692,A248:A3692)&gt;1,"",A248:A3692)</f>
        <v>Kepler-783 b</v>
      </c>
      <c r="C248" s="2" t="s">
        <v>602</v>
      </c>
      <c r="D248" s="2">
        <v>1</v>
      </c>
      <c r="E248" s="2">
        <v>2</v>
      </c>
      <c r="F248" s="2" t="s">
        <v>21</v>
      </c>
      <c r="G248" s="2" t="s">
        <v>46</v>
      </c>
      <c r="H248" s="2">
        <v>4.29263699</v>
      </c>
      <c r="I248" s="2">
        <v>3.78e-5</v>
      </c>
      <c r="J248" s="2">
        <v>0.68</v>
      </c>
      <c r="K248" s="2">
        <v>0.06</v>
      </c>
      <c r="L248" s="2">
        <v>0.0882352941176471</v>
      </c>
      <c r="M248" s="2"/>
      <c r="N248" s="2"/>
      <c r="O248" s="2" t="s">
        <v>46</v>
      </c>
      <c r="P248" s="2">
        <v>0.85</v>
      </c>
      <c r="Q248" s="2">
        <v>0.05</v>
      </c>
      <c r="R248" s="2">
        <v>0.0588235294117647</v>
      </c>
      <c r="S248" s="5">
        <v>42863</v>
      </c>
      <c r="U248" s="2">
        <f t="shared" si="7"/>
        <v>0.657362864968263</v>
      </c>
      <c r="V248" s="2">
        <f t="shared" si="8"/>
        <v>0.630164722968043</v>
      </c>
    </row>
    <row r="249" spans="1:22">
      <c r="A249" s="2" t="s">
        <v>603</v>
      </c>
      <c r="B249" s="2" t="str">
        <f>IF(COUNTIF(A249:A3629,A249:A3629)&gt;1,"",A249:A3629)</f>
        <v>HATS-25 b</v>
      </c>
      <c r="C249" s="2" t="s">
        <v>604</v>
      </c>
      <c r="D249" s="2">
        <v>1</v>
      </c>
      <c r="E249" s="2">
        <v>1</v>
      </c>
      <c r="F249" s="2" t="s">
        <v>21</v>
      </c>
      <c r="G249" s="2" t="s">
        <v>101</v>
      </c>
      <c r="H249" s="2">
        <v>4.2986432</v>
      </c>
      <c r="I249" s="2">
        <v>4.5e-6</v>
      </c>
      <c r="J249" s="2">
        <v>14.123</v>
      </c>
      <c r="K249" s="2">
        <v>1.121</v>
      </c>
      <c r="L249" s="2">
        <v>0.0793740706648729</v>
      </c>
      <c r="M249" s="2">
        <v>194.82979</v>
      </c>
      <c r="N249" s="2">
        <v>13.34886</v>
      </c>
      <c r="O249" s="2" t="s">
        <v>101</v>
      </c>
      <c r="P249" s="2">
        <v>0.99</v>
      </c>
      <c r="Q249" s="2">
        <v>0.04</v>
      </c>
      <c r="R249" s="2">
        <v>0.0404040404040404</v>
      </c>
      <c r="S249" s="5">
        <v>42530</v>
      </c>
      <c r="U249" s="2">
        <f t="shared" si="7"/>
        <v>13.1238613766801</v>
      </c>
      <c r="V249" s="2">
        <f t="shared" si="8"/>
        <v>13.0896123482416</v>
      </c>
    </row>
    <row r="250" spans="1:22">
      <c r="A250" s="2" t="s">
        <v>605</v>
      </c>
      <c r="B250" s="2" t="str">
        <f>IF(COUNTIF(A250:A2296,A250:A2296)&gt;1,"",A250:A2296)</f>
        <v>HAT-P-44 b</v>
      </c>
      <c r="C250" s="2" t="s">
        <v>606</v>
      </c>
      <c r="D250" s="2">
        <v>1</v>
      </c>
      <c r="E250" s="2">
        <v>2</v>
      </c>
      <c r="F250" s="2" t="s">
        <v>21</v>
      </c>
      <c r="G250" s="2" t="s">
        <v>607</v>
      </c>
      <c r="H250" s="2">
        <v>4.301219</v>
      </c>
      <c r="I250" s="2">
        <v>1.9e-5</v>
      </c>
      <c r="J250" s="2">
        <v>13.922</v>
      </c>
      <c r="K250" s="2">
        <v>1.188</v>
      </c>
      <c r="L250" s="2">
        <v>0.0853325671598908</v>
      </c>
      <c r="M250" s="2">
        <v>111.871</v>
      </c>
      <c r="N250" s="2">
        <v>9.217</v>
      </c>
      <c r="O250" s="2" t="s">
        <v>607</v>
      </c>
      <c r="P250" s="2">
        <v>0.94</v>
      </c>
      <c r="Q250" s="2">
        <v>0.04</v>
      </c>
      <c r="R250" s="2">
        <v>0.0425531914893617</v>
      </c>
      <c r="S250" s="5">
        <v>41773</v>
      </c>
      <c r="U250" s="2">
        <f t="shared" si="7"/>
        <v>13.1132888455283</v>
      </c>
      <c r="V250" s="2">
        <f t="shared" si="8"/>
        <v>12.9040153033114</v>
      </c>
    </row>
    <row r="251" spans="1:22">
      <c r="A251" s="2" t="s">
        <v>608</v>
      </c>
      <c r="B251" s="2" t="str">
        <f>IF(COUNTIF(A251:A3703,A251:A3703)&gt;1,"",A251:A3703)</f>
        <v>Kepler-181 c</v>
      </c>
      <c r="C251" s="2" t="s">
        <v>81</v>
      </c>
      <c r="D251" s="2">
        <v>1</v>
      </c>
      <c r="E251" s="2">
        <v>2</v>
      </c>
      <c r="F251" s="2" t="s">
        <v>21</v>
      </c>
      <c r="G251" s="2" t="s">
        <v>46</v>
      </c>
      <c r="H251" s="2">
        <v>4.30213934</v>
      </c>
      <c r="I251" s="2">
        <v>4.64e-6</v>
      </c>
      <c r="J251" s="2">
        <v>2.46</v>
      </c>
      <c r="K251" s="2">
        <v>0.12</v>
      </c>
      <c r="L251" s="2">
        <v>0.0487804878048781</v>
      </c>
      <c r="M251" s="2"/>
      <c r="N251" s="2"/>
      <c r="O251" s="2" t="s">
        <v>46</v>
      </c>
      <c r="P251" s="2">
        <v>0.81</v>
      </c>
      <c r="Q251" s="2">
        <v>0.05</v>
      </c>
      <c r="R251" s="2">
        <v>0.0617283950617284</v>
      </c>
      <c r="S251" s="5">
        <v>42863</v>
      </c>
      <c r="U251" s="2">
        <f t="shared" si="7"/>
        <v>2.40857738736075</v>
      </c>
      <c r="V251" s="2">
        <f t="shared" si="8"/>
        <v>2.2801672815286</v>
      </c>
    </row>
    <row r="252" spans="1:22">
      <c r="A252" s="2" t="s">
        <v>609</v>
      </c>
      <c r="B252" s="2" t="str">
        <f>IF(COUNTIF(A252:A3873,A252:A3873)&gt;1,"",A252:A3873)</f>
        <v>WASP-60 b</v>
      </c>
      <c r="C252" s="2" t="s">
        <v>610</v>
      </c>
      <c r="D252" s="2">
        <v>1</v>
      </c>
      <c r="E252" s="2">
        <v>1</v>
      </c>
      <c r="F252" s="2" t="s">
        <v>21</v>
      </c>
      <c r="G252" s="2" t="s">
        <v>111</v>
      </c>
      <c r="H252" s="2">
        <v>4.305004</v>
      </c>
      <c r="I252" s="2">
        <v>5.9e-6</v>
      </c>
      <c r="J252" s="2">
        <v>13.731</v>
      </c>
      <c r="K252" s="2">
        <v>0.773</v>
      </c>
      <c r="L252" s="2">
        <v>0.0562959726167067</v>
      </c>
      <c r="M252" s="2">
        <v>177.9848</v>
      </c>
      <c r="N252" s="2">
        <v>11.44188</v>
      </c>
      <c r="O252" s="2" t="s">
        <v>111</v>
      </c>
      <c r="P252" s="2">
        <v>1.23</v>
      </c>
      <c r="Q252" s="2">
        <v>0.03</v>
      </c>
      <c r="R252" s="2">
        <v>0.024390243902439</v>
      </c>
      <c r="S252" s="5">
        <v>43804</v>
      </c>
      <c r="U252" s="2">
        <f t="shared" si="7"/>
        <v>12.0610316886541</v>
      </c>
      <c r="V252" s="2">
        <f t="shared" si="8"/>
        <v>12.7279888880471</v>
      </c>
    </row>
    <row r="253" spans="1:22">
      <c r="A253" s="2" t="s">
        <v>611</v>
      </c>
      <c r="B253" s="2" t="str">
        <f>IF(COUNTIF(A253:A3605,A253:A3605)&gt;1,"",A253:A3605)</f>
        <v>Kepler-244 b</v>
      </c>
      <c r="C253" s="2" t="s">
        <v>612</v>
      </c>
      <c r="D253" s="2">
        <v>1</v>
      </c>
      <c r="E253" s="2">
        <v>3</v>
      </c>
      <c r="F253" s="2" t="s">
        <v>21</v>
      </c>
      <c r="G253" s="2" t="s">
        <v>28</v>
      </c>
      <c r="H253" s="2">
        <v>4.31177991</v>
      </c>
      <c r="I253" s="2">
        <v>4.49e-6</v>
      </c>
      <c r="J253" s="2">
        <v>2.83</v>
      </c>
      <c r="K253" s="2">
        <v>0.22</v>
      </c>
      <c r="L253" s="2">
        <v>0.0777385159010601</v>
      </c>
      <c r="M253" s="2"/>
      <c r="N253" s="2"/>
      <c r="O253" s="2" t="s">
        <v>28</v>
      </c>
      <c r="P253" s="2">
        <v>0.82</v>
      </c>
      <c r="Q253" s="2">
        <v>0.05</v>
      </c>
      <c r="R253" s="2">
        <v>0.0609756097560976</v>
      </c>
      <c r="S253" s="5">
        <v>42500</v>
      </c>
      <c r="U253" s="2">
        <f t="shared" si="7"/>
        <v>2.76257404069442</v>
      </c>
      <c r="V253" s="2">
        <f t="shared" si="8"/>
        <v>2.62364776055508</v>
      </c>
    </row>
    <row r="254" spans="1:22">
      <c r="A254" s="2" t="s">
        <v>613</v>
      </c>
      <c r="B254" s="2" t="str">
        <f>IF(COUNTIF(A254:A3852,A254:A3852)&gt;1,"",A254:A3852)</f>
        <v>WASP-34 b</v>
      </c>
      <c r="C254" s="2" t="s">
        <v>614</v>
      </c>
      <c r="D254" s="2">
        <v>1</v>
      </c>
      <c r="E254" s="2">
        <v>1</v>
      </c>
      <c r="F254" s="2" t="s">
        <v>21</v>
      </c>
      <c r="G254" s="2" t="s">
        <v>25</v>
      </c>
      <c r="H254" s="2">
        <v>4.3176782</v>
      </c>
      <c r="I254" s="2">
        <v>4.5e-6</v>
      </c>
      <c r="J254" s="2">
        <v>13.675</v>
      </c>
      <c r="K254" s="2">
        <v>1.233</v>
      </c>
      <c r="L254" s="2">
        <v>0.090164533820841</v>
      </c>
      <c r="M254" s="2">
        <v>185.29489</v>
      </c>
      <c r="N254" s="2">
        <v>9.5349</v>
      </c>
      <c r="O254" s="2" t="s">
        <v>25</v>
      </c>
      <c r="P254" s="2">
        <v>1.01</v>
      </c>
      <c r="Q254" s="2">
        <v>0.07</v>
      </c>
      <c r="R254" s="2">
        <v>0.0693069306930693</v>
      </c>
      <c r="S254" s="5">
        <v>43545</v>
      </c>
      <c r="U254" s="2">
        <f t="shared" si="7"/>
        <v>12.6466733750233</v>
      </c>
      <c r="V254" s="2">
        <f t="shared" si="8"/>
        <v>12.6794337656366</v>
      </c>
    </row>
    <row r="255" spans="1:22">
      <c r="A255" s="2" t="s">
        <v>615</v>
      </c>
      <c r="B255" s="2" t="str">
        <f>IF(COUNTIF(A255:A3832,A255:A3832)&gt;1,"",A255:A3832)</f>
        <v>WASP-21 b</v>
      </c>
      <c r="C255" s="2" t="s">
        <v>616</v>
      </c>
      <c r="D255" s="2">
        <v>1</v>
      </c>
      <c r="E255" s="2">
        <v>1</v>
      </c>
      <c r="F255" s="2" t="s">
        <v>21</v>
      </c>
      <c r="G255" s="2" t="s">
        <v>25</v>
      </c>
      <c r="H255" s="2">
        <v>4.3225126</v>
      </c>
      <c r="I255" s="2">
        <v>2.2e-6</v>
      </c>
      <c r="J255" s="2">
        <v>11.994</v>
      </c>
      <c r="K255" s="2">
        <v>0.673</v>
      </c>
      <c r="L255" s="2">
        <v>0.0561113890278473</v>
      </c>
      <c r="M255" s="2">
        <v>94.39551</v>
      </c>
      <c r="N255" s="2">
        <v>4.13179</v>
      </c>
      <c r="O255" s="2" t="s">
        <v>25</v>
      </c>
      <c r="P255" s="2">
        <v>1.01</v>
      </c>
      <c r="Q255" s="2">
        <v>0.03</v>
      </c>
      <c r="R255" s="2">
        <v>0.0297029702970297</v>
      </c>
      <c r="S255" s="5">
        <v>43545</v>
      </c>
      <c r="U255" s="2">
        <f t="shared" si="7"/>
        <v>11.0931976614728</v>
      </c>
      <c r="V255" s="2">
        <f t="shared" si="8"/>
        <v>11.1219338735788</v>
      </c>
    </row>
    <row r="256" spans="1:22">
      <c r="A256" s="2" t="s">
        <v>617</v>
      </c>
      <c r="B256" s="2" t="str">
        <f>IF(COUNTIF(A256:A3870,A256:A3870)&gt;1,"",A256:A3870)</f>
        <v>HATS-56 b</v>
      </c>
      <c r="C256" s="2" t="s">
        <v>618</v>
      </c>
      <c r="D256" s="2">
        <v>1</v>
      </c>
      <c r="E256" s="2">
        <v>1</v>
      </c>
      <c r="F256" s="2" t="s">
        <v>21</v>
      </c>
      <c r="G256" s="2" t="s">
        <v>583</v>
      </c>
      <c r="H256" s="2">
        <v>4.324799</v>
      </c>
      <c r="I256" s="2">
        <v>2.7e-5</v>
      </c>
      <c r="J256" s="2">
        <v>18.921</v>
      </c>
      <c r="K256" s="2">
        <v>0.437</v>
      </c>
      <c r="L256" s="2">
        <v>0.0230960308651763</v>
      </c>
      <c r="M256" s="2">
        <v>191.33366</v>
      </c>
      <c r="N256" s="2">
        <v>11.12405</v>
      </c>
      <c r="O256" s="2" t="s">
        <v>583</v>
      </c>
      <c r="P256" s="2">
        <v>1.57</v>
      </c>
      <c r="Q256" s="2">
        <v>0.02</v>
      </c>
      <c r="R256" s="2">
        <v>0.0127388535031847</v>
      </c>
      <c r="S256" s="5">
        <v>43692</v>
      </c>
      <c r="U256" s="2">
        <f t="shared" si="7"/>
        <v>15.6044012648356</v>
      </c>
      <c r="V256" s="2">
        <f t="shared" si="8"/>
        <v>17.5461169296069</v>
      </c>
    </row>
    <row r="257" spans="1:22">
      <c r="A257" s="2" t="s">
        <v>619</v>
      </c>
      <c r="B257" s="2" t="str">
        <f>IF(COUNTIF(A257:A3693,A257:A3693)&gt;1,"",A257:A3693)</f>
        <v>Kepler-1002 b</v>
      </c>
      <c r="C257" s="2" t="s">
        <v>620</v>
      </c>
      <c r="D257" s="2">
        <v>1</v>
      </c>
      <c r="E257" s="2">
        <v>1</v>
      </c>
      <c r="F257" s="2" t="s">
        <v>21</v>
      </c>
      <c r="G257" s="2" t="s">
        <v>46</v>
      </c>
      <c r="H257" s="2">
        <v>4.33643506</v>
      </c>
      <c r="I257" s="2">
        <v>1.148e-5</v>
      </c>
      <c r="J257" s="2">
        <v>1.75</v>
      </c>
      <c r="K257" s="2">
        <v>0.07</v>
      </c>
      <c r="L257" s="2">
        <v>0.04</v>
      </c>
      <c r="M257" s="2"/>
      <c r="N257" s="2"/>
      <c r="O257" s="2" t="s">
        <v>46</v>
      </c>
      <c r="P257" s="2">
        <v>1.27</v>
      </c>
      <c r="Q257" s="2">
        <v>0.06</v>
      </c>
      <c r="R257" s="2">
        <v>0.047244094488189</v>
      </c>
      <c r="S257" s="5">
        <v>42863</v>
      </c>
      <c r="U257" s="2">
        <f t="shared" si="7"/>
        <v>1.52542562437165</v>
      </c>
      <c r="V257" s="2">
        <f t="shared" si="8"/>
        <v>1.62322979193475</v>
      </c>
    </row>
    <row r="258" spans="1:22">
      <c r="A258" s="2" t="s">
        <v>621</v>
      </c>
      <c r="B258" s="2" t="str">
        <f>IF(COUNTIF(A258:A3702,A258:A3702)&gt;1,"",A258:A3702)</f>
        <v>Kepler-322 c</v>
      </c>
      <c r="C258" s="2" t="s">
        <v>622</v>
      </c>
      <c r="D258" s="2">
        <v>1</v>
      </c>
      <c r="E258" s="2">
        <v>2</v>
      </c>
      <c r="F258" s="2" t="s">
        <v>21</v>
      </c>
      <c r="G258" s="2" t="s">
        <v>46</v>
      </c>
      <c r="H258" s="2">
        <v>4.33722007</v>
      </c>
      <c r="I258" s="2">
        <v>7.59e-6</v>
      </c>
      <c r="J258" s="2">
        <v>1.63</v>
      </c>
      <c r="K258" s="2">
        <v>0.15</v>
      </c>
      <c r="L258" s="2">
        <v>0.0920245398773006</v>
      </c>
      <c r="M258" s="2"/>
      <c r="N258" s="2"/>
      <c r="O258" s="2" t="s">
        <v>46</v>
      </c>
      <c r="P258" s="2">
        <v>0.88</v>
      </c>
      <c r="Q258" s="2">
        <v>0.05</v>
      </c>
      <c r="R258" s="2">
        <v>0.0568181818181818</v>
      </c>
      <c r="S258" s="5">
        <v>42863</v>
      </c>
      <c r="U258" s="2">
        <f t="shared" ref="U258:U321" si="9">J258:J1470*((H258:H1470/10)^0.09)*((P258:P1470)^-0.26)</f>
        <v>1.56304377421565</v>
      </c>
      <c r="V258" s="2">
        <f t="shared" ref="V258:V321" si="10">J258:J1470*((H258:H1470/10)^0.09)</f>
        <v>1.5119472370092</v>
      </c>
    </row>
    <row r="259" spans="1:22">
      <c r="A259" s="2" t="s">
        <v>623</v>
      </c>
      <c r="B259" s="2" t="str">
        <f>IF(COUNTIF(A259:A3893,A259:A3893)&gt;1,"",A259:A3893)</f>
        <v>WASP-13 b</v>
      </c>
      <c r="C259" s="2" t="s">
        <v>624</v>
      </c>
      <c r="D259" s="2">
        <v>1</v>
      </c>
      <c r="E259" s="2">
        <v>1</v>
      </c>
      <c r="F259" s="2" t="s">
        <v>21</v>
      </c>
      <c r="G259" s="2" t="s">
        <v>625</v>
      </c>
      <c r="H259" s="2">
        <v>4.3530135</v>
      </c>
      <c r="I259" s="2">
        <v>3e-6</v>
      </c>
      <c r="J259" s="2">
        <v>15.771</v>
      </c>
      <c r="K259" s="2">
        <v>0.583</v>
      </c>
      <c r="L259" s="2">
        <v>0.0369665842368905</v>
      </c>
      <c r="M259" s="2">
        <v>158.915</v>
      </c>
      <c r="N259" s="2">
        <v>11.75971</v>
      </c>
      <c r="O259" s="2" t="s">
        <v>625</v>
      </c>
      <c r="P259" s="2">
        <v>1.19</v>
      </c>
      <c r="Q259" s="2">
        <v>0.07</v>
      </c>
      <c r="R259" s="2">
        <v>0.0588235294117647</v>
      </c>
      <c r="S259" s="5">
        <v>44224</v>
      </c>
      <c r="U259" s="2">
        <f t="shared" si="9"/>
        <v>13.9864701577947</v>
      </c>
      <c r="V259" s="2">
        <f t="shared" si="10"/>
        <v>14.6335714704065</v>
      </c>
    </row>
    <row r="260" spans="1:22">
      <c r="A260" s="2" t="s">
        <v>626</v>
      </c>
      <c r="B260" s="2" t="str">
        <f>IF(COUNTIF(A260:A3509,A260:A3509)&gt;1,"",A260:A3509)</f>
        <v>Kepler-1245 b</v>
      </c>
      <c r="C260" s="2" t="s">
        <v>627</v>
      </c>
      <c r="D260" s="2">
        <v>1</v>
      </c>
      <c r="E260" s="2">
        <v>2</v>
      </c>
      <c r="F260" s="2" t="s">
        <v>21</v>
      </c>
      <c r="G260" s="2" t="s">
        <v>28</v>
      </c>
      <c r="H260" s="2">
        <v>4.35409304</v>
      </c>
      <c r="I260" s="2">
        <v>1.933e-5</v>
      </c>
      <c r="J260" s="2">
        <v>1.44</v>
      </c>
      <c r="K260" s="2">
        <v>0.12</v>
      </c>
      <c r="L260" s="2">
        <v>0.0833333333333333</v>
      </c>
      <c r="M260" s="2"/>
      <c r="N260" s="2"/>
      <c r="O260" s="2" t="s">
        <v>28</v>
      </c>
      <c r="P260" s="2">
        <v>0.86</v>
      </c>
      <c r="Q260" s="2">
        <v>0.04</v>
      </c>
      <c r="R260" s="2">
        <v>0.0465116279069767</v>
      </c>
      <c r="S260" s="5">
        <v>42500</v>
      </c>
      <c r="U260" s="2">
        <f t="shared" si="9"/>
        <v>1.38961242368304</v>
      </c>
      <c r="V260" s="2">
        <f t="shared" si="10"/>
        <v>1.33617482694911</v>
      </c>
    </row>
    <row r="261" spans="1:22">
      <c r="A261" s="2" t="s">
        <v>628</v>
      </c>
      <c r="B261" s="2" t="str">
        <f>IF(COUNTIF(A261:A3459,A261:A3459)&gt;1,"",A261:A3459)</f>
        <v>Kepler-319 b</v>
      </c>
      <c r="C261" s="2" t="s">
        <v>629</v>
      </c>
      <c r="D261" s="2">
        <v>1</v>
      </c>
      <c r="E261" s="2">
        <v>3</v>
      </c>
      <c r="F261" s="2" t="s">
        <v>21</v>
      </c>
      <c r="G261" s="2" t="s">
        <v>28</v>
      </c>
      <c r="H261" s="2">
        <v>4.36274436</v>
      </c>
      <c r="I261" s="2">
        <v>5.83e-6</v>
      </c>
      <c r="J261" s="2">
        <v>1.69</v>
      </c>
      <c r="K261" s="2">
        <v>0.09</v>
      </c>
      <c r="L261" s="2">
        <v>0.0532544378698225</v>
      </c>
      <c r="M261" s="2"/>
      <c r="N261" s="2"/>
      <c r="O261" s="2" t="s">
        <v>28</v>
      </c>
      <c r="P261" s="2">
        <v>0.96</v>
      </c>
      <c r="Q261" s="2">
        <v>0.04</v>
      </c>
      <c r="R261" s="2">
        <v>0.0416666666666667</v>
      </c>
      <c r="S261" s="5">
        <v>42500</v>
      </c>
      <c r="U261" s="2">
        <f t="shared" si="9"/>
        <v>1.58516532219671</v>
      </c>
      <c r="V261" s="2">
        <f t="shared" si="10"/>
        <v>1.568429793772</v>
      </c>
    </row>
    <row r="262" spans="1:22">
      <c r="A262" s="2" t="s">
        <v>630</v>
      </c>
      <c r="B262" s="2" t="str">
        <f>IF(COUNTIF(A262:A3888,A262:A3888)&gt;1,"",A262:A3888)</f>
        <v>HATS-38 b</v>
      </c>
      <c r="C262" s="2" t="s">
        <v>631</v>
      </c>
      <c r="D262" s="2">
        <v>1</v>
      </c>
      <c r="E262" s="2">
        <v>1</v>
      </c>
      <c r="F262" s="2" t="s">
        <v>21</v>
      </c>
      <c r="G262" s="2" t="s">
        <v>632</v>
      </c>
      <c r="H262" s="2">
        <v>4.375021</v>
      </c>
      <c r="I262" s="2">
        <v>1e-5</v>
      </c>
      <c r="J262" s="2">
        <v>6.882</v>
      </c>
      <c r="K262" s="2">
        <v>0.191</v>
      </c>
      <c r="L262" s="2">
        <v>0.0277535600116245</v>
      </c>
      <c r="M262" s="2">
        <v>23.51942</v>
      </c>
      <c r="N262" s="2">
        <v>3.49613</v>
      </c>
      <c r="O262" s="2" t="s">
        <v>632</v>
      </c>
      <c r="P262" s="2">
        <v>0.89</v>
      </c>
      <c r="Q262" s="2">
        <v>0.02</v>
      </c>
      <c r="R262" s="2">
        <v>0.0224719101123595</v>
      </c>
      <c r="S262" s="5">
        <v>44056</v>
      </c>
      <c r="U262" s="2">
        <f t="shared" si="9"/>
        <v>6.58508642749998</v>
      </c>
      <c r="V262" s="2">
        <f t="shared" si="10"/>
        <v>6.38855857475385</v>
      </c>
    </row>
    <row r="263" spans="1:22">
      <c r="A263" s="2" t="s">
        <v>633</v>
      </c>
      <c r="B263" s="2" t="str">
        <f>IF(COUNTIF(A263:A2289,A263:A2289)&gt;1,"",A263:A2289)</f>
        <v>WASP-63 b</v>
      </c>
      <c r="C263" s="2" t="s">
        <v>634</v>
      </c>
      <c r="D263" s="2">
        <v>1</v>
      </c>
      <c r="E263" s="2">
        <v>1</v>
      </c>
      <c r="F263" s="2" t="s">
        <v>21</v>
      </c>
      <c r="G263" s="2" t="s">
        <v>635</v>
      </c>
      <c r="H263" s="2">
        <v>4.37809</v>
      </c>
      <c r="I263" s="2">
        <v>6e-6</v>
      </c>
      <c r="J263" s="2">
        <v>16.029</v>
      </c>
      <c r="K263" s="2">
        <v>1.121</v>
      </c>
      <c r="L263" s="2">
        <v>0.0699357414685882</v>
      </c>
      <c r="M263" s="2">
        <v>120.77</v>
      </c>
      <c r="N263" s="2">
        <v>9.535</v>
      </c>
      <c r="O263" s="2" t="s">
        <v>635</v>
      </c>
      <c r="P263" s="2">
        <v>1.32</v>
      </c>
      <c r="Q263" s="2">
        <v>0.05</v>
      </c>
      <c r="R263" s="2">
        <v>0.0378787878787879</v>
      </c>
      <c r="S263" s="5">
        <v>41773</v>
      </c>
      <c r="U263" s="2">
        <f t="shared" si="9"/>
        <v>13.8443582326096</v>
      </c>
      <c r="V263" s="2">
        <f t="shared" si="10"/>
        <v>14.8806550904872</v>
      </c>
    </row>
    <row r="264" spans="1:22">
      <c r="A264" s="2" t="s">
        <v>636</v>
      </c>
      <c r="B264" s="2" t="str">
        <f>IF(COUNTIF(A264:A3708,A264:A3708)&gt;1,"",A264:A3708)</f>
        <v>Kepler-324 b</v>
      </c>
      <c r="C264" s="2" t="s">
        <v>637</v>
      </c>
      <c r="D264" s="2">
        <v>1</v>
      </c>
      <c r="E264" s="2">
        <v>4</v>
      </c>
      <c r="F264" s="2" t="s">
        <v>21</v>
      </c>
      <c r="G264" s="2" t="s">
        <v>46</v>
      </c>
      <c r="H264" s="2">
        <v>4.38536428</v>
      </c>
      <c r="I264" s="2">
        <v>1.366e-5</v>
      </c>
      <c r="J264" s="2">
        <v>1.15</v>
      </c>
      <c r="K264" s="2">
        <v>0.09</v>
      </c>
      <c r="L264" s="2">
        <v>0.0782608695652174</v>
      </c>
      <c r="M264" s="2"/>
      <c r="N264" s="2"/>
      <c r="O264" s="2" t="s">
        <v>46</v>
      </c>
      <c r="P264" s="2">
        <v>0.84</v>
      </c>
      <c r="Q264" s="2">
        <v>0.05</v>
      </c>
      <c r="R264" s="2">
        <v>0.0595238095238095</v>
      </c>
      <c r="S264" s="5">
        <v>42863</v>
      </c>
      <c r="U264" s="2">
        <f t="shared" si="9"/>
        <v>1.11728954969201</v>
      </c>
      <c r="V264" s="2">
        <f t="shared" si="10"/>
        <v>1.06777156444375</v>
      </c>
    </row>
    <row r="265" spans="1:22">
      <c r="A265" s="2" t="s">
        <v>638</v>
      </c>
      <c r="B265" s="2" t="str">
        <f>IF(COUNTIF(A265:A3803,A265:A3803)&gt;1,"",A265:A3803)</f>
        <v>HATS-43 b</v>
      </c>
      <c r="C265" s="2" t="s">
        <v>639</v>
      </c>
      <c r="D265" s="2">
        <v>1</v>
      </c>
      <c r="E265" s="2">
        <v>1</v>
      </c>
      <c r="F265" s="2" t="s">
        <v>21</v>
      </c>
      <c r="G265" s="2" t="s">
        <v>574</v>
      </c>
      <c r="H265" s="2">
        <v>4.3888497</v>
      </c>
      <c r="I265" s="2">
        <v>5.9e-6</v>
      </c>
      <c r="J265" s="2">
        <v>13.227</v>
      </c>
      <c r="K265" s="2">
        <v>0.56</v>
      </c>
      <c r="L265" s="2">
        <v>0.0423376427005368</v>
      </c>
      <c r="M265" s="2">
        <v>82.95363</v>
      </c>
      <c r="N265" s="2">
        <v>17.16282</v>
      </c>
      <c r="O265" s="2" t="s">
        <v>574</v>
      </c>
      <c r="P265" s="2">
        <v>0.84</v>
      </c>
      <c r="Q265" s="2">
        <v>0.02</v>
      </c>
      <c r="R265" s="2">
        <v>0.0238095238095238</v>
      </c>
      <c r="S265" s="5">
        <v>43244</v>
      </c>
      <c r="U265" s="2">
        <f t="shared" si="9"/>
        <v>12.8516918251501</v>
      </c>
      <c r="V265" s="2">
        <f t="shared" si="10"/>
        <v>12.2821081515281</v>
      </c>
    </row>
    <row r="266" spans="1:22">
      <c r="A266" s="2" t="s">
        <v>640</v>
      </c>
      <c r="B266" s="2" t="str">
        <f>IF(COUNTIF(A266:A3824,A266:A3824)&gt;1,"",A266:A3824)</f>
        <v>K2-270 c</v>
      </c>
      <c r="C266" s="2" t="s">
        <v>641</v>
      </c>
      <c r="D266" s="2">
        <v>1</v>
      </c>
      <c r="E266" s="2">
        <v>2</v>
      </c>
      <c r="F266" s="2" t="s">
        <v>21</v>
      </c>
      <c r="G266" s="2" t="s">
        <v>86</v>
      </c>
      <c r="H266" s="2">
        <v>4.400028</v>
      </c>
      <c r="I266" s="2">
        <v>0.000169</v>
      </c>
      <c r="J266" s="2">
        <v>2.95</v>
      </c>
      <c r="K266" s="2">
        <v>0.16</v>
      </c>
      <c r="L266" s="2">
        <v>0.0542372881355932</v>
      </c>
      <c r="M266" s="2"/>
      <c r="N266" s="2"/>
      <c r="O266" s="2" t="s">
        <v>86</v>
      </c>
      <c r="P266" s="2">
        <v>0.85</v>
      </c>
      <c r="Q266" s="2">
        <v>0.02</v>
      </c>
      <c r="R266" s="2">
        <v>0.0235294117647059</v>
      </c>
      <c r="S266" s="5">
        <v>43399</v>
      </c>
      <c r="U266" s="2">
        <f t="shared" si="9"/>
        <v>2.85814386263012</v>
      </c>
      <c r="V266" s="2">
        <f t="shared" si="10"/>
        <v>2.73988923223413</v>
      </c>
    </row>
    <row r="267" spans="1:22">
      <c r="A267" s="2" t="s">
        <v>642</v>
      </c>
      <c r="B267" s="2" t="str">
        <f>IF(COUNTIF(A267:A3893,A267:A3893)&gt;1,"",A267:A3893)</f>
        <v>WASP-62 b</v>
      </c>
      <c r="C267" s="2" t="s">
        <v>643</v>
      </c>
      <c r="D267" s="2">
        <v>1</v>
      </c>
      <c r="E267" s="2">
        <v>1</v>
      </c>
      <c r="F267" s="2" t="s">
        <v>21</v>
      </c>
      <c r="G267" s="2" t="s">
        <v>327</v>
      </c>
      <c r="H267" s="2">
        <v>4.41194</v>
      </c>
      <c r="I267" s="2">
        <v>4e-6</v>
      </c>
      <c r="J267" s="2">
        <v>15.02</v>
      </c>
      <c r="K267" s="2">
        <v>0.56</v>
      </c>
      <c r="L267" s="2">
        <v>0.0372836218375499</v>
      </c>
      <c r="M267" s="2">
        <v>184.3414</v>
      </c>
      <c r="N267" s="2">
        <v>9.5349</v>
      </c>
      <c r="O267" s="2" t="s">
        <v>327</v>
      </c>
      <c r="P267" s="2">
        <v>1.28</v>
      </c>
      <c r="Q267" s="2">
        <v>0.04</v>
      </c>
      <c r="R267" s="2">
        <v>0.03125</v>
      </c>
      <c r="S267" s="5">
        <v>44126</v>
      </c>
      <c r="U267" s="2">
        <f t="shared" si="9"/>
        <v>13.0861533222183</v>
      </c>
      <c r="V267" s="2">
        <f t="shared" si="10"/>
        <v>13.9536105162477</v>
      </c>
    </row>
    <row r="268" spans="1:22">
      <c r="A268" s="2" t="s">
        <v>644</v>
      </c>
      <c r="B268" s="2" t="str">
        <f>IF(COUNTIF(A268:A3701,A268:A3701)&gt;1,"",A268:A3701)</f>
        <v>Kepler-1029 b</v>
      </c>
      <c r="C268" s="2" t="s">
        <v>645</v>
      </c>
      <c r="D268" s="2">
        <v>1</v>
      </c>
      <c r="E268" s="2">
        <v>1</v>
      </c>
      <c r="F268" s="2" t="s">
        <v>21</v>
      </c>
      <c r="G268" s="2" t="s">
        <v>46</v>
      </c>
      <c r="H268" s="2">
        <v>4.41769252</v>
      </c>
      <c r="I268" s="2">
        <v>9.04e-6</v>
      </c>
      <c r="J268" s="2">
        <v>1.57</v>
      </c>
      <c r="K268" s="2">
        <v>0.09</v>
      </c>
      <c r="L268" s="2">
        <v>0.0573248407643312</v>
      </c>
      <c r="M268" s="2"/>
      <c r="N268" s="2"/>
      <c r="O268" s="2" t="s">
        <v>46</v>
      </c>
      <c r="P268" s="2">
        <v>0.72</v>
      </c>
      <c r="Q268" s="2">
        <v>0.03</v>
      </c>
      <c r="R268" s="2">
        <v>0.0416666666666667</v>
      </c>
      <c r="S268" s="5">
        <v>42863</v>
      </c>
      <c r="U268" s="2">
        <f t="shared" si="9"/>
        <v>1.5887691451479</v>
      </c>
      <c r="V268" s="2">
        <f t="shared" si="10"/>
        <v>1.45870424245031</v>
      </c>
    </row>
    <row r="269" spans="1:22">
      <c r="A269" s="2" t="s">
        <v>646</v>
      </c>
      <c r="B269" s="2" t="str">
        <f>IF(COUNTIF(A269:A3694,A269:A3694)&gt;1,"",A269:A3694)</f>
        <v>Kepler-1105 b</v>
      </c>
      <c r="C269" s="2" t="s">
        <v>647</v>
      </c>
      <c r="D269" s="2">
        <v>1</v>
      </c>
      <c r="E269" s="2">
        <v>1</v>
      </c>
      <c r="F269" s="2" t="s">
        <v>21</v>
      </c>
      <c r="G269" s="2" t="s">
        <v>46</v>
      </c>
      <c r="H269" s="2">
        <v>4.42156654</v>
      </c>
      <c r="I269" s="2">
        <v>9.73e-6</v>
      </c>
      <c r="J269" s="2">
        <v>2.19</v>
      </c>
      <c r="K269" s="2">
        <v>0.06</v>
      </c>
      <c r="L269" s="2">
        <v>0.0273972602739726</v>
      </c>
      <c r="M269" s="2"/>
      <c r="N269" s="2"/>
      <c r="O269" s="2" t="s">
        <v>46</v>
      </c>
      <c r="P269" s="2">
        <v>0.71</v>
      </c>
      <c r="Q269" s="2">
        <v>0.02</v>
      </c>
      <c r="R269" s="2">
        <v>0.028169014084507</v>
      </c>
      <c r="S269" s="5">
        <v>42863</v>
      </c>
      <c r="U269" s="2">
        <f t="shared" si="9"/>
        <v>2.22443028390824</v>
      </c>
      <c r="V269" s="2">
        <f t="shared" si="10"/>
        <v>2.03491357830423</v>
      </c>
    </row>
    <row r="270" spans="1:22">
      <c r="A270" s="2" t="s">
        <v>648</v>
      </c>
      <c r="B270" s="2" t="str">
        <f>IF(COUNTIF(A270:A3891,A270:A3891)&gt;1,"",A270:A3891)</f>
        <v>NGTS-9 b</v>
      </c>
      <c r="C270" s="2" t="s">
        <v>649</v>
      </c>
      <c r="D270" s="2">
        <v>1</v>
      </c>
      <c r="E270" s="2">
        <v>1</v>
      </c>
      <c r="F270" s="2" t="s">
        <v>21</v>
      </c>
      <c r="G270" s="2" t="s">
        <v>650</v>
      </c>
      <c r="H270" s="2">
        <v>4.43527</v>
      </c>
      <c r="I270" s="2">
        <v>2e-5</v>
      </c>
      <c r="J270" s="2">
        <v>11.994</v>
      </c>
      <c r="K270" s="2">
        <v>0.673</v>
      </c>
      <c r="L270" s="2">
        <v>0.0561113890278473</v>
      </c>
      <c r="M270" s="2">
        <v>921.707</v>
      </c>
      <c r="N270" s="2">
        <v>54.0311</v>
      </c>
      <c r="O270" s="2" t="s">
        <v>650</v>
      </c>
      <c r="P270" s="2">
        <v>1.34</v>
      </c>
      <c r="Q270" s="2">
        <v>0.05</v>
      </c>
      <c r="R270" s="2">
        <v>0.0373134328358209</v>
      </c>
      <c r="S270" s="5">
        <v>43790</v>
      </c>
      <c r="U270" s="2">
        <f t="shared" si="9"/>
        <v>10.3309343701977</v>
      </c>
      <c r="V270" s="2">
        <f t="shared" si="10"/>
        <v>11.1477404904241</v>
      </c>
    </row>
    <row r="271" spans="1:22">
      <c r="A271" s="2" t="s">
        <v>651</v>
      </c>
      <c r="B271" s="2" t="str">
        <f>IF(COUNTIF(A271:A3860,A271:A3860)&gt;1,"",A271:A3860)</f>
        <v>Kepler-12 b</v>
      </c>
      <c r="C271" s="2" t="s">
        <v>652</v>
      </c>
      <c r="D271" s="2">
        <v>1</v>
      </c>
      <c r="E271" s="2">
        <v>1</v>
      </c>
      <c r="F271" s="2" t="s">
        <v>21</v>
      </c>
      <c r="G271" s="2" t="s">
        <v>25</v>
      </c>
      <c r="H271" s="2">
        <v>4.4379637</v>
      </c>
      <c r="I271" s="2">
        <v>2e-7</v>
      </c>
      <c r="J271" s="2">
        <v>18.999</v>
      </c>
      <c r="K271" s="2">
        <v>0.314</v>
      </c>
      <c r="L271" s="2">
        <v>0.0165271856413495</v>
      </c>
      <c r="M271" s="2">
        <v>137.62039</v>
      </c>
      <c r="N271" s="2">
        <v>13.34886</v>
      </c>
      <c r="O271" s="2" t="s">
        <v>25</v>
      </c>
      <c r="P271" s="2">
        <v>1.17</v>
      </c>
      <c r="Q271" s="2">
        <v>0.05</v>
      </c>
      <c r="R271" s="2">
        <v>0.0427350427350427</v>
      </c>
      <c r="S271" s="5">
        <v>43545</v>
      </c>
      <c r="U271" s="2">
        <f t="shared" si="9"/>
        <v>16.95309344328</v>
      </c>
      <c r="V271" s="2">
        <f t="shared" si="10"/>
        <v>17.6594543271041</v>
      </c>
    </row>
    <row r="272" spans="1:22">
      <c r="A272" s="2" t="s">
        <v>653</v>
      </c>
      <c r="B272" s="2" t="str">
        <f>IF(COUNTIF(A272:A3847,A272:A3847)&gt;1,"",A272:A3847)</f>
        <v>HAT-P-40 b</v>
      </c>
      <c r="C272" s="2" t="s">
        <v>654</v>
      </c>
      <c r="D272" s="2">
        <v>1</v>
      </c>
      <c r="E272" s="2">
        <v>1</v>
      </c>
      <c r="F272" s="2" t="s">
        <v>21</v>
      </c>
      <c r="G272" s="2" t="s">
        <v>25</v>
      </c>
      <c r="H272" s="2">
        <v>4.457243</v>
      </c>
      <c r="I272" s="2">
        <v>1e-5</v>
      </c>
      <c r="J272" s="2">
        <v>19.392</v>
      </c>
      <c r="K272" s="2">
        <v>0.695</v>
      </c>
      <c r="L272" s="2">
        <v>0.0358395214521452</v>
      </c>
      <c r="M272" s="2">
        <v>184.65923</v>
      </c>
      <c r="N272" s="2">
        <v>10.48839</v>
      </c>
      <c r="O272" s="2" t="s">
        <v>25</v>
      </c>
      <c r="P272" s="2">
        <v>1.51</v>
      </c>
      <c r="Q272" s="2">
        <v>0.04</v>
      </c>
      <c r="R272" s="2">
        <v>0.0264900662251656</v>
      </c>
      <c r="S272" s="5">
        <v>43545</v>
      </c>
      <c r="U272" s="2">
        <f t="shared" si="9"/>
        <v>16.1996101885483</v>
      </c>
      <c r="V272" s="2">
        <f t="shared" si="10"/>
        <v>18.0317787745226</v>
      </c>
    </row>
    <row r="273" spans="1:22">
      <c r="A273" s="2" t="s">
        <v>655</v>
      </c>
      <c r="B273" s="2" t="str">
        <f>IF(COUNTIF(A273:A3440,A273:A3440)&gt;1,"",A273:A3440)</f>
        <v>Kepler-1157 b</v>
      </c>
      <c r="C273" s="2" t="s">
        <v>656</v>
      </c>
      <c r="D273" s="2">
        <v>1</v>
      </c>
      <c r="E273" s="2">
        <v>1</v>
      </c>
      <c r="F273" s="2" t="s">
        <v>21</v>
      </c>
      <c r="G273" s="2" t="s">
        <v>28</v>
      </c>
      <c r="H273" s="2">
        <v>4.45743164</v>
      </c>
      <c r="I273" s="2">
        <v>1.699e-5</v>
      </c>
      <c r="J273" s="2">
        <v>1.09</v>
      </c>
      <c r="K273" s="2">
        <v>0.04</v>
      </c>
      <c r="L273" s="2">
        <v>0.036697247706422</v>
      </c>
      <c r="M273" s="2"/>
      <c r="N273" s="2"/>
      <c r="O273" s="2" t="s">
        <v>28</v>
      </c>
      <c r="P273" s="2">
        <v>0.76</v>
      </c>
      <c r="Q273" s="2">
        <v>0.03</v>
      </c>
      <c r="R273" s="2">
        <v>0.0394736842105263</v>
      </c>
      <c r="S273" s="5">
        <v>42500</v>
      </c>
      <c r="U273" s="2">
        <f t="shared" si="9"/>
        <v>1.0885104084864</v>
      </c>
      <c r="V273" s="2">
        <f t="shared" si="10"/>
        <v>1.01354753130865</v>
      </c>
    </row>
    <row r="274" spans="1:22">
      <c r="A274" s="2" t="s">
        <v>657</v>
      </c>
      <c r="B274" s="2" t="str">
        <f>IF(COUNTIF(A274:A3915,A274:A3915)&gt;1,"",A274:A3915)</f>
        <v>TOI-1749 c</v>
      </c>
      <c r="C274" s="2" t="s">
        <v>658</v>
      </c>
      <c r="D274" s="2">
        <v>1</v>
      </c>
      <c r="E274" s="2">
        <v>3</v>
      </c>
      <c r="F274" s="2" t="s">
        <v>21</v>
      </c>
      <c r="G274" s="2" t="s">
        <v>659</v>
      </c>
      <c r="H274" s="2">
        <v>4.4929</v>
      </c>
      <c r="I274" s="2">
        <v>0.0038</v>
      </c>
      <c r="J274" s="2">
        <v>2.12</v>
      </c>
      <c r="K274" s="2">
        <v>0.12</v>
      </c>
      <c r="L274" s="2">
        <v>0.0566037735849057</v>
      </c>
      <c r="M274" s="2">
        <v>14</v>
      </c>
      <c r="N274" s="2"/>
      <c r="O274" s="2" t="s">
        <v>659</v>
      </c>
      <c r="P274" s="2">
        <v>0.58</v>
      </c>
      <c r="Q274" s="2">
        <v>0.03</v>
      </c>
      <c r="R274" s="2">
        <v>0.0517241379310345</v>
      </c>
      <c r="S274" s="5">
        <v>44403</v>
      </c>
      <c r="U274" s="2">
        <f t="shared" si="9"/>
        <v>2.2728563614594</v>
      </c>
      <c r="V274" s="2">
        <f t="shared" si="10"/>
        <v>1.97271010245227</v>
      </c>
    </row>
    <row r="275" spans="1:22">
      <c r="A275" s="2" t="s">
        <v>660</v>
      </c>
      <c r="B275" s="2" t="str">
        <f>IF(COUNTIF(A275:A3748,A275:A3748)&gt;1,"",A275:A3748)</f>
        <v>Kepler-1350 b</v>
      </c>
      <c r="C275" s="2" t="s">
        <v>661</v>
      </c>
      <c r="D275" s="2">
        <v>1</v>
      </c>
      <c r="E275" s="2">
        <v>2</v>
      </c>
      <c r="F275" s="2" t="s">
        <v>21</v>
      </c>
      <c r="G275" s="2" t="s">
        <v>46</v>
      </c>
      <c r="H275" s="2">
        <v>4.49686066</v>
      </c>
      <c r="I275" s="2">
        <v>1.289e-5</v>
      </c>
      <c r="J275" s="2">
        <v>1.93</v>
      </c>
      <c r="K275" s="2">
        <v>0.19</v>
      </c>
      <c r="L275" s="2">
        <v>0.0984455958549223</v>
      </c>
      <c r="M275" s="2"/>
      <c r="N275" s="2"/>
      <c r="O275" s="2" t="s">
        <v>46</v>
      </c>
      <c r="P275" s="2">
        <v>0.46</v>
      </c>
      <c r="Q275" s="2">
        <v>0.04</v>
      </c>
      <c r="R275" s="2">
        <v>0.0869565217391304</v>
      </c>
      <c r="S275" s="5">
        <v>42863</v>
      </c>
      <c r="U275" s="2">
        <f t="shared" si="9"/>
        <v>2.19787060938239</v>
      </c>
      <c r="V275" s="2">
        <f t="shared" si="10"/>
        <v>1.79605303965528</v>
      </c>
    </row>
    <row r="276" spans="1:22">
      <c r="A276" s="2" t="s">
        <v>662</v>
      </c>
      <c r="B276" s="2" t="str">
        <f>IF(COUNTIF(A276:A3614,A276:A3614)&gt;1,"",A276:A3614)</f>
        <v>Kepler-1108 b</v>
      </c>
      <c r="C276" s="2" t="s">
        <v>663</v>
      </c>
      <c r="D276" s="2">
        <v>1</v>
      </c>
      <c r="E276" s="2">
        <v>1</v>
      </c>
      <c r="F276" s="2" t="s">
        <v>21</v>
      </c>
      <c r="G276" s="2" t="s">
        <v>28</v>
      </c>
      <c r="H276" s="2">
        <v>4.51005748</v>
      </c>
      <c r="I276" s="2">
        <v>1.33e-5</v>
      </c>
      <c r="J276" s="2">
        <v>1.46</v>
      </c>
      <c r="K276" s="2">
        <v>0.14</v>
      </c>
      <c r="L276" s="2">
        <v>0.0958904109589041</v>
      </c>
      <c r="M276" s="2"/>
      <c r="N276" s="2"/>
      <c r="O276" s="2" t="s">
        <v>28</v>
      </c>
      <c r="P276" s="2">
        <v>0.88</v>
      </c>
      <c r="Q276" s="2">
        <v>0.05</v>
      </c>
      <c r="R276" s="2">
        <v>0.0568181818181818</v>
      </c>
      <c r="S276" s="5">
        <v>42500</v>
      </c>
      <c r="U276" s="2">
        <f t="shared" si="9"/>
        <v>1.40495931462387</v>
      </c>
      <c r="V276" s="2">
        <f t="shared" si="10"/>
        <v>1.35903062274878</v>
      </c>
    </row>
    <row r="277" spans="1:22">
      <c r="A277" s="2" t="s">
        <v>664</v>
      </c>
      <c r="B277" s="2" t="str">
        <f>IF(COUNTIF(A277:A3880,A277:A3880)&gt;1,"",A277:A3880)</f>
        <v>WASP-181 b</v>
      </c>
      <c r="C277" s="2" t="s">
        <v>665</v>
      </c>
      <c r="D277" s="2">
        <v>1</v>
      </c>
      <c r="E277" s="2">
        <v>1</v>
      </c>
      <c r="F277" s="2" t="s">
        <v>21</v>
      </c>
      <c r="G277" s="2" t="s">
        <v>666</v>
      </c>
      <c r="H277" s="2">
        <v>4.5195064</v>
      </c>
      <c r="I277" s="2">
        <v>3.4e-6</v>
      </c>
      <c r="J277" s="2">
        <v>13.271</v>
      </c>
      <c r="K277" s="2">
        <v>0.796</v>
      </c>
      <c r="L277" s="2">
        <v>0.0599804084093135</v>
      </c>
      <c r="M277" s="2">
        <v>95.03117</v>
      </c>
      <c r="N277" s="2">
        <v>10.80622</v>
      </c>
      <c r="O277" s="2" t="s">
        <v>666</v>
      </c>
      <c r="P277" s="2">
        <v>1.04</v>
      </c>
      <c r="Q277" s="2">
        <v>0.04</v>
      </c>
      <c r="R277" s="2">
        <v>0.0384615384615385</v>
      </c>
      <c r="S277" s="5">
        <v>43573</v>
      </c>
      <c r="U277" s="2">
        <f t="shared" si="9"/>
        <v>12.2301890840789</v>
      </c>
      <c r="V277" s="2">
        <f t="shared" si="10"/>
        <v>12.3555430912291</v>
      </c>
    </row>
    <row r="278" spans="1:22">
      <c r="A278" s="2" t="s">
        <v>667</v>
      </c>
      <c r="B278" s="2" t="str">
        <f>IF(COUNTIF(A278:A3919,A278:A3919)&gt;1,"",A278:A3919)</f>
        <v>K2-268 d</v>
      </c>
      <c r="C278" s="2" t="s">
        <v>668</v>
      </c>
      <c r="D278" s="2">
        <v>1</v>
      </c>
      <c r="E278" s="2">
        <v>5</v>
      </c>
      <c r="F278" s="2" t="s">
        <v>21</v>
      </c>
      <c r="G278" s="2" t="s">
        <v>203</v>
      </c>
      <c r="H278" s="2">
        <v>4.528598</v>
      </c>
      <c r="I278" s="2">
        <v>1.6e-5</v>
      </c>
      <c r="J278" s="2">
        <v>1.49</v>
      </c>
      <c r="K278" s="2">
        <v>0.14</v>
      </c>
      <c r="L278" s="2">
        <v>0.0939597315436242</v>
      </c>
      <c r="M278" s="2"/>
      <c r="N278" s="2"/>
      <c r="O278" s="2" t="s">
        <v>203</v>
      </c>
      <c r="P278" s="2">
        <v>0.84</v>
      </c>
      <c r="Q278" s="2">
        <v>0.02</v>
      </c>
      <c r="R278" s="2">
        <v>0.0238095238095238</v>
      </c>
      <c r="S278" s="5">
        <v>44431</v>
      </c>
      <c r="U278" s="2">
        <f t="shared" si="9"/>
        <v>1.45181203883373</v>
      </c>
      <c r="V278" s="2">
        <f t="shared" si="10"/>
        <v>1.38746810297392</v>
      </c>
    </row>
    <row r="279" spans="1:22">
      <c r="A279" s="2" t="s">
        <v>669</v>
      </c>
      <c r="B279" s="2" t="str">
        <f>IF(COUNTIF(A279:A3771,A279:A3771)&gt;1,"",A279:A3771)</f>
        <v>WASP-151 b</v>
      </c>
      <c r="C279" s="2" t="s">
        <v>670</v>
      </c>
      <c r="D279" s="2">
        <v>1</v>
      </c>
      <c r="E279" s="2">
        <v>1</v>
      </c>
      <c r="F279" s="2" t="s">
        <v>21</v>
      </c>
      <c r="G279" s="2" t="s">
        <v>179</v>
      </c>
      <c r="H279" s="2">
        <v>4.533471</v>
      </c>
      <c r="I279" s="2">
        <v>4e-6</v>
      </c>
      <c r="J279" s="2">
        <v>12.666</v>
      </c>
      <c r="K279" s="2">
        <v>0.336</v>
      </c>
      <c r="L279" s="2">
        <v>0.0265277119848413</v>
      </c>
      <c r="M279" s="2">
        <v>98.5273</v>
      </c>
      <c r="N279" s="2">
        <v>12.7132</v>
      </c>
      <c r="O279" s="2" t="s">
        <v>179</v>
      </c>
      <c r="P279" s="2">
        <v>1.08</v>
      </c>
      <c r="Q279" s="2">
        <v>0.08</v>
      </c>
      <c r="R279" s="2">
        <v>0.0740740740740741</v>
      </c>
      <c r="S279" s="5">
        <v>43034</v>
      </c>
      <c r="U279" s="2">
        <f t="shared" si="9"/>
        <v>11.5618700297736</v>
      </c>
      <c r="V279" s="2">
        <f t="shared" si="10"/>
        <v>11.7955517273137</v>
      </c>
    </row>
    <row r="280" spans="1:22">
      <c r="A280" s="2" t="s">
        <v>671</v>
      </c>
      <c r="B280" s="2" t="str">
        <f>IF(COUNTIF(A280:A3922,A280:A3922)&gt;1,"",A280:A3922)</f>
        <v>TOI-1298 b</v>
      </c>
      <c r="C280" s="2" t="s">
        <v>672</v>
      </c>
      <c r="D280" s="2">
        <v>1</v>
      </c>
      <c r="E280" s="2">
        <v>1</v>
      </c>
      <c r="F280" s="2" t="s">
        <v>21</v>
      </c>
      <c r="G280" s="2" t="s">
        <v>673</v>
      </c>
      <c r="H280" s="2">
        <v>4.537164</v>
      </c>
      <c r="I280" s="2">
        <v>1.2e-5</v>
      </c>
      <c r="J280" s="2">
        <v>9.427</v>
      </c>
      <c r="K280" s="2">
        <v>0.235</v>
      </c>
      <c r="L280" s="2">
        <v>0.0249283971571019</v>
      </c>
      <c r="M280" s="2">
        <v>113.14691</v>
      </c>
      <c r="N280" s="2">
        <v>10.17051</v>
      </c>
      <c r="O280" s="2" t="s">
        <v>673</v>
      </c>
      <c r="P280" s="2">
        <v>1.44</v>
      </c>
      <c r="Q280" s="2">
        <v>0.1</v>
      </c>
      <c r="R280" s="2">
        <v>0.0694444444444444</v>
      </c>
      <c r="S280" s="5">
        <v>44488</v>
      </c>
      <c r="U280" s="2">
        <f t="shared" si="9"/>
        <v>7.98564246779006</v>
      </c>
      <c r="V280" s="2">
        <f t="shared" si="10"/>
        <v>8.77978963065727</v>
      </c>
    </row>
    <row r="281" spans="1:22">
      <c r="A281" s="2" t="s">
        <v>674</v>
      </c>
      <c r="B281" s="2" t="str">
        <f>IF(COUNTIF(A281:A3671,A281:A3671)&gt;1,"",A281:A3671)</f>
        <v>WASP-113 b</v>
      </c>
      <c r="C281" s="2" t="s">
        <v>675</v>
      </c>
      <c r="D281" s="2">
        <v>1</v>
      </c>
      <c r="E281" s="2">
        <v>1</v>
      </c>
      <c r="F281" s="2" t="s">
        <v>21</v>
      </c>
      <c r="G281" s="2" t="s">
        <v>676</v>
      </c>
      <c r="H281" s="2">
        <v>4.54216875</v>
      </c>
      <c r="I281" s="2">
        <v>4.2e-6</v>
      </c>
      <c r="J281" s="2">
        <v>15.793</v>
      </c>
      <c r="K281" s="2">
        <v>1.076</v>
      </c>
      <c r="L281" s="2">
        <v>0.0681314506426898</v>
      </c>
      <c r="M281" s="2">
        <v>150.96925</v>
      </c>
      <c r="N281" s="2">
        <v>17.16282</v>
      </c>
      <c r="O281" s="2" t="s">
        <v>676</v>
      </c>
      <c r="P281" s="2">
        <v>1.32</v>
      </c>
      <c r="Q281" s="2">
        <v>0.07</v>
      </c>
      <c r="R281" s="2">
        <v>0.053030303030303</v>
      </c>
      <c r="S281" s="5">
        <v>42569</v>
      </c>
      <c r="U281" s="2">
        <f t="shared" si="9"/>
        <v>13.6857659047959</v>
      </c>
      <c r="V281" s="2">
        <f t="shared" si="10"/>
        <v>14.7101915926103</v>
      </c>
    </row>
    <row r="282" spans="1:22">
      <c r="A282" s="2" t="s">
        <v>677</v>
      </c>
      <c r="B282" s="2" t="str">
        <f>IF(COUNTIF(A282:A3734,A282:A3734)&gt;1,"",A282:A3734)</f>
        <v>Kepler-1263 b</v>
      </c>
      <c r="C282" s="2" t="s">
        <v>678</v>
      </c>
      <c r="D282" s="2">
        <v>1</v>
      </c>
      <c r="E282" s="2">
        <v>1</v>
      </c>
      <c r="F282" s="2" t="s">
        <v>21</v>
      </c>
      <c r="G282" s="2" t="s">
        <v>46</v>
      </c>
      <c r="H282" s="2">
        <v>4.5513988</v>
      </c>
      <c r="I282" s="2">
        <v>2.001e-5</v>
      </c>
      <c r="J282" s="2">
        <v>1.13</v>
      </c>
      <c r="K282" s="2">
        <v>0.04</v>
      </c>
      <c r="L282" s="2">
        <v>0.0353982300884956</v>
      </c>
      <c r="M282" s="2"/>
      <c r="N282" s="2"/>
      <c r="O282" s="2" t="s">
        <v>46</v>
      </c>
      <c r="P282" s="2">
        <v>0.8</v>
      </c>
      <c r="Q282" s="2">
        <v>0.05</v>
      </c>
      <c r="R282" s="2">
        <v>0.0625</v>
      </c>
      <c r="S282" s="5">
        <v>42863</v>
      </c>
      <c r="U282" s="2">
        <f t="shared" si="9"/>
        <v>1.11559892479772</v>
      </c>
      <c r="V282" s="2">
        <f t="shared" si="10"/>
        <v>1.05271663001806</v>
      </c>
    </row>
    <row r="283" spans="1:22">
      <c r="A283" s="2" t="s">
        <v>679</v>
      </c>
      <c r="B283" s="2" t="str">
        <f>IF(COUNTIF(A283:A3830,A283:A3830)&gt;1,"",A283:A3830)</f>
        <v>K2-223 c</v>
      </c>
      <c r="C283" s="2" t="s">
        <v>680</v>
      </c>
      <c r="D283" s="2">
        <v>1</v>
      </c>
      <c r="E283" s="2">
        <v>2</v>
      </c>
      <c r="F283" s="2" t="s">
        <v>21</v>
      </c>
      <c r="G283" s="2" t="s">
        <v>147</v>
      </c>
      <c r="H283" s="2">
        <v>4.56327</v>
      </c>
      <c r="I283" s="2">
        <v>0.00051</v>
      </c>
      <c r="J283" s="2">
        <v>1.57</v>
      </c>
      <c r="K283" s="2">
        <v>0.11</v>
      </c>
      <c r="L283" s="2">
        <v>0.0700636942675159</v>
      </c>
      <c r="M283" s="2"/>
      <c r="N283" s="2"/>
      <c r="O283" s="2" t="s">
        <v>147</v>
      </c>
      <c r="P283" s="2">
        <v>1.06</v>
      </c>
      <c r="Q283" s="2">
        <v>0.02</v>
      </c>
      <c r="R283" s="2">
        <v>0.0188679245283019</v>
      </c>
      <c r="S283" s="5">
        <v>43293</v>
      </c>
      <c r="U283" s="2">
        <f t="shared" si="9"/>
        <v>1.44097014325395</v>
      </c>
      <c r="V283" s="2">
        <f t="shared" si="10"/>
        <v>1.46296692401269</v>
      </c>
    </row>
    <row r="284" spans="1:22">
      <c r="A284" s="2" t="s">
        <v>681</v>
      </c>
      <c r="B284" s="2" t="str">
        <f>IF(COUNTIF(A284:A3548,A284:A3548)&gt;1,"",A284:A3548)</f>
        <v>Kepler-1595 b</v>
      </c>
      <c r="C284" s="2" t="s">
        <v>682</v>
      </c>
      <c r="D284" s="2">
        <v>1</v>
      </c>
      <c r="E284" s="2">
        <v>1</v>
      </c>
      <c r="F284" s="2" t="s">
        <v>21</v>
      </c>
      <c r="G284" s="2" t="s">
        <v>28</v>
      </c>
      <c r="H284" s="2">
        <v>4.56380468</v>
      </c>
      <c r="I284" s="2">
        <v>3.24e-5</v>
      </c>
      <c r="J284" s="2">
        <v>1.23</v>
      </c>
      <c r="K284" s="2">
        <v>0.09</v>
      </c>
      <c r="L284" s="2">
        <v>0.0731707317073171</v>
      </c>
      <c r="M284" s="2"/>
      <c r="N284" s="2"/>
      <c r="O284" s="2" t="s">
        <v>28</v>
      </c>
      <c r="P284" s="2">
        <v>0.84</v>
      </c>
      <c r="Q284" s="2">
        <v>0.04</v>
      </c>
      <c r="R284" s="2">
        <v>0.0476190476190476</v>
      </c>
      <c r="S284" s="5">
        <v>42500</v>
      </c>
      <c r="U284" s="2">
        <f t="shared" si="9"/>
        <v>1.19931131616025</v>
      </c>
      <c r="V284" s="2">
        <f t="shared" si="10"/>
        <v>1.14615814733479</v>
      </c>
    </row>
    <row r="285" spans="1:22">
      <c r="A285" s="2" t="s">
        <v>683</v>
      </c>
      <c r="B285" s="2" t="str">
        <f>IF(COUNTIF(A285:A3710,A285:A3710)&gt;1,"",A285:A3710)</f>
        <v>Kepler-1904 b</v>
      </c>
      <c r="C285" s="2" t="s">
        <v>684</v>
      </c>
      <c r="D285" s="2">
        <v>1</v>
      </c>
      <c r="E285" s="2">
        <v>1</v>
      </c>
      <c r="F285" s="2" t="s">
        <v>21</v>
      </c>
      <c r="G285" s="2" t="s">
        <v>46</v>
      </c>
      <c r="H285" s="2">
        <v>4.5770016</v>
      </c>
      <c r="I285" s="2">
        <v>1.039e-5</v>
      </c>
      <c r="J285" s="2">
        <v>1.33</v>
      </c>
      <c r="K285" s="2">
        <v>0.08</v>
      </c>
      <c r="L285" s="2">
        <v>0.0601503759398496</v>
      </c>
      <c r="M285" s="2"/>
      <c r="N285" s="2"/>
      <c r="O285" s="2" t="s">
        <v>46</v>
      </c>
      <c r="P285" s="2">
        <v>0.53</v>
      </c>
      <c r="Q285" s="2">
        <v>0.02</v>
      </c>
      <c r="R285" s="2">
        <v>0.0377358490566038</v>
      </c>
      <c r="S285" s="5">
        <v>42863</v>
      </c>
      <c r="U285" s="2">
        <f t="shared" si="9"/>
        <v>1.4621509496167</v>
      </c>
      <c r="V285" s="2">
        <f t="shared" si="10"/>
        <v>1.23966384965315</v>
      </c>
    </row>
    <row r="286" spans="1:22">
      <c r="A286" s="2" t="s">
        <v>685</v>
      </c>
      <c r="B286" s="2" t="str">
        <f>IF(COUNTIF(A286:A3818,A286:A3818)&gt;1,"",A286:A3818)</f>
        <v>HATS-39 b</v>
      </c>
      <c r="C286" s="2" t="s">
        <v>686</v>
      </c>
      <c r="D286" s="2">
        <v>1</v>
      </c>
      <c r="E286" s="2">
        <v>1</v>
      </c>
      <c r="F286" s="2" t="s">
        <v>21</v>
      </c>
      <c r="G286" s="2" t="s">
        <v>687</v>
      </c>
      <c r="H286" s="2">
        <v>4.5776348</v>
      </c>
      <c r="I286" s="2">
        <v>7.3e-6</v>
      </c>
      <c r="J286" s="2">
        <v>17.598</v>
      </c>
      <c r="K286" s="2">
        <v>1.345</v>
      </c>
      <c r="L286" s="2">
        <v>0.0764291396749631</v>
      </c>
      <c r="M286" s="2">
        <v>200.2329</v>
      </c>
      <c r="N286" s="2">
        <v>41.3179</v>
      </c>
      <c r="O286" s="2" t="s">
        <v>687</v>
      </c>
      <c r="P286" s="2">
        <v>1.38</v>
      </c>
      <c r="Q286" s="2">
        <v>0.04</v>
      </c>
      <c r="R286" s="2">
        <v>0.0289855072463768</v>
      </c>
      <c r="S286" s="5">
        <v>43202</v>
      </c>
      <c r="U286" s="2">
        <f t="shared" si="9"/>
        <v>15.0852479776535</v>
      </c>
      <c r="V286" s="2">
        <f t="shared" si="10"/>
        <v>16.4029143112884</v>
      </c>
    </row>
    <row r="287" spans="1:22">
      <c r="A287" s="2" t="s">
        <v>688</v>
      </c>
      <c r="B287" s="2" t="str">
        <f>IF(COUNTIF(A287:A3739,A287:A3739)&gt;1,"",A287:A3739)</f>
        <v>Kepler-326 c</v>
      </c>
      <c r="C287" s="2" t="s">
        <v>689</v>
      </c>
      <c r="D287" s="2">
        <v>1</v>
      </c>
      <c r="E287" s="2">
        <v>3</v>
      </c>
      <c r="F287" s="2" t="s">
        <v>21</v>
      </c>
      <c r="G287" s="2" t="s">
        <v>46</v>
      </c>
      <c r="H287" s="2">
        <v>4.58034616</v>
      </c>
      <c r="I287" s="2">
        <v>7.04e-6</v>
      </c>
      <c r="J287" s="2">
        <v>1.38</v>
      </c>
      <c r="K287" s="2">
        <v>0.09</v>
      </c>
      <c r="L287" s="2">
        <v>0.0652173913043478</v>
      </c>
      <c r="M287" s="2"/>
      <c r="N287" s="2"/>
      <c r="O287" s="2" t="s">
        <v>46</v>
      </c>
      <c r="P287" s="2">
        <v>0.82</v>
      </c>
      <c r="Q287" s="2">
        <v>0.05</v>
      </c>
      <c r="R287" s="2">
        <v>0.0609756097560976</v>
      </c>
      <c r="S287" s="5">
        <v>42863</v>
      </c>
      <c r="U287" s="2">
        <f t="shared" si="9"/>
        <v>1.35446669890247</v>
      </c>
      <c r="V287" s="2">
        <f t="shared" si="10"/>
        <v>1.28635231815493</v>
      </c>
    </row>
    <row r="288" spans="1:22">
      <c r="A288" s="2" t="s">
        <v>690</v>
      </c>
      <c r="B288" s="2" t="str">
        <f>IF(COUNTIF(A288:A3741,A288:A3741)&gt;1,"",A288:A3741)</f>
        <v>Kepler-246 b</v>
      </c>
      <c r="C288" s="2" t="s">
        <v>691</v>
      </c>
      <c r="D288" s="2">
        <v>1</v>
      </c>
      <c r="E288" s="2">
        <v>2</v>
      </c>
      <c r="F288" s="2" t="s">
        <v>21</v>
      </c>
      <c r="G288" s="2" t="s">
        <v>46</v>
      </c>
      <c r="H288" s="2">
        <v>4.60181182</v>
      </c>
      <c r="I288" s="2">
        <v>6.17e-6</v>
      </c>
      <c r="J288" s="2">
        <v>2.35</v>
      </c>
      <c r="K288" s="2">
        <v>0.09</v>
      </c>
      <c r="L288" s="2">
        <v>0.0382978723404255</v>
      </c>
      <c r="M288" s="2"/>
      <c r="N288" s="2"/>
      <c r="O288" s="2" t="s">
        <v>46</v>
      </c>
      <c r="P288" s="2">
        <v>0.79</v>
      </c>
      <c r="Q288" s="2">
        <v>0.05</v>
      </c>
      <c r="R288" s="2">
        <v>0.0632911392405063</v>
      </c>
      <c r="S288" s="5">
        <v>42863</v>
      </c>
      <c r="U288" s="2">
        <f t="shared" si="9"/>
        <v>2.32995973308264</v>
      </c>
      <c r="V288" s="2">
        <f t="shared" si="10"/>
        <v>2.19144945998469</v>
      </c>
    </row>
    <row r="289" spans="1:22">
      <c r="A289" s="2" t="s">
        <v>692</v>
      </c>
      <c r="B289" s="2" t="str">
        <f>IF(COUNTIF(A289:A3743,A289:A3743)&gt;1,"",A289:A3743)</f>
        <v>Kepler-1834 b</v>
      </c>
      <c r="C289" s="2" t="s">
        <v>693</v>
      </c>
      <c r="D289" s="2">
        <v>1</v>
      </c>
      <c r="E289" s="2">
        <v>1</v>
      </c>
      <c r="F289" s="2" t="s">
        <v>21</v>
      </c>
      <c r="G289" s="2" t="s">
        <v>46</v>
      </c>
      <c r="H289" s="2">
        <v>4.60300256</v>
      </c>
      <c r="I289" s="2">
        <v>1.753e-5</v>
      </c>
      <c r="J289" s="2">
        <v>1.32</v>
      </c>
      <c r="K289" s="2">
        <v>0.05</v>
      </c>
      <c r="L289" s="2">
        <v>0.0378787878787879</v>
      </c>
      <c r="M289" s="2"/>
      <c r="N289" s="2"/>
      <c r="O289" s="2" t="s">
        <v>46</v>
      </c>
      <c r="P289" s="2">
        <v>0.77</v>
      </c>
      <c r="Q289" s="2">
        <v>0.05</v>
      </c>
      <c r="R289" s="2">
        <v>0.0649350649350649</v>
      </c>
      <c r="S289" s="5">
        <v>42863</v>
      </c>
      <c r="U289" s="2">
        <f t="shared" si="9"/>
        <v>1.31752860239206</v>
      </c>
      <c r="V289" s="2">
        <f t="shared" si="10"/>
        <v>1.23097048702533</v>
      </c>
    </row>
    <row r="290" spans="1:22">
      <c r="A290" s="2" t="s">
        <v>694</v>
      </c>
      <c r="B290" s="2" t="str">
        <f>IF(COUNTIF(A290:A3680,A290:A3680)&gt;1,"",A290:A3680)</f>
        <v>K2-39 b</v>
      </c>
      <c r="C290" s="2" t="s">
        <v>695</v>
      </c>
      <c r="D290" s="2">
        <v>1</v>
      </c>
      <c r="E290" s="2">
        <v>1</v>
      </c>
      <c r="F290" s="2" t="s">
        <v>21</v>
      </c>
      <c r="G290" s="2" t="s">
        <v>696</v>
      </c>
      <c r="H290" s="2">
        <v>4.60497</v>
      </c>
      <c r="I290" s="2">
        <v>0.00071</v>
      </c>
      <c r="J290" s="2">
        <v>7.09</v>
      </c>
      <c r="K290" s="2">
        <v>0</v>
      </c>
      <c r="L290" s="2">
        <v>0</v>
      </c>
      <c r="M290" s="2"/>
      <c r="N290" s="2"/>
      <c r="O290" s="2" t="s">
        <v>696</v>
      </c>
      <c r="P290" s="2">
        <v>1.17</v>
      </c>
      <c r="Q290" s="2">
        <v>0.06</v>
      </c>
      <c r="R290" s="2">
        <v>0.0512820512820513</v>
      </c>
      <c r="S290" s="5">
        <v>42569</v>
      </c>
      <c r="U290" s="2">
        <f t="shared" si="9"/>
        <v>6.34758205364654</v>
      </c>
      <c r="V290" s="2">
        <f t="shared" si="10"/>
        <v>6.61205789603841</v>
      </c>
    </row>
    <row r="291" spans="1:22">
      <c r="A291" s="2" t="s">
        <v>697</v>
      </c>
      <c r="B291" s="2" t="str">
        <f>IF(COUNTIF(A291:A3671,A291:A3671)&gt;1,"",A291:A3671)</f>
        <v>HATS-29 b</v>
      </c>
      <c r="C291" s="2" t="s">
        <v>698</v>
      </c>
      <c r="D291" s="2">
        <v>1</v>
      </c>
      <c r="E291" s="2">
        <v>1</v>
      </c>
      <c r="F291" s="2" t="s">
        <v>21</v>
      </c>
      <c r="G291" s="2" t="s">
        <v>101</v>
      </c>
      <c r="H291" s="2">
        <v>4.6058749</v>
      </c>
      <c r="I291" s="2">
        <v>6.3e-6</v>
      </c>
      <c r="J291" s="2">
        <v>14.022</v>
      </c>
      <c r="K291" s="2">
        <v>0.684</v>
      </c>
      <c r="L291" s="2">
        <v>0.0487804878048781</v>
      </c>
      <c r="M291" s="2">
        <v>207.54299</v>
      </c>
      <c r="N291" s="2">
        <v>20.02329</v>
      </c>
      <c r="O291" s="2" t="s">
        <v>101</v>
      </c>
      <c r="P291" s="2">
        <v>1.03</v>
      </c>
      <c r="Q291" s="2">
        <v>0.05</v>
      </c>
      <c r="R291" s="2">
        <v>0.0485436893203883</v>
      </c>
      <c r="S291" s="5">
        <v>42530</v>
      </c>
      <c r="U291" s="2">
        <f t="shared" si="9"/>
        <v>12.9768826332954</v>
      </c>
      <c r="V291" s="2">
        <f t="shared" si="10"/>
        <v>13.0769979359696</v>
      </c>
    </row>
    <row r="292" spans="1:22">
      <c r="A292" s="2" t="s">
        <v>699</v>
      </c>
      <c r="B292" s="2" t="str">
        <f>IF(COUNTIF(A292:A3725,A292:A3725)&gt;1,"",A292:A3725)</f>
        <v>Kepler-55 e</v>
      </c>
      <c r="C292" s="2" t="s">
        <v>700</v>
      </c>
      <c r="D292" s="2">
        <v>1</v>
      </c>
      <c r="E292" s="2">
        <v>5</v>
      </c>
      <c r="F292" s="2" t="s">
        <v>21</v>
      </c>
      <c r="G292" s="2" t="s">
        <v>46</v>
      </c>
      <c r="H292" s="2">
        <v>4.61749056</v>
      </c>
      <c r="I292" s="2">
        <v>9.45e-6</v>
      </c>
      <c r="J292" s="2">
        <v>1.62</v>
      </c>
      <c r="K292" s="2">
        <v>0.11</v>
      </c>
      <c r="L292" s="2">
        <v>0.0679012345679012</v>
      </c>
      <c r="M292" s="2"/>
      <c r="N292" s="2"/>
      <c r="O292" s="2" t="s">
        <v>46</v>
      </c>
      <c r="P292" s="2">
        <v>0.71</v>
      </c>
      <c r="Q292" s="2">
        <v>0.03</v>
      </c>
      <c r="R292" s="2">
        <v>0.0422535211267606</v>
      </c>
      <c r="S292" s="5">
        <v>42863</v>
      </c>
      <c r="U292" s="2">
        <f t="shared" si="9"/>
        <v>1.65190240451464</v>
      </c>
      <c r="V292" s="2">
        <f t="shared" si="10"/>
        <v>1.51116385049131</v>
      </c>
    </row>
    <row r="293" spans="1:22">
      <c r="A293" s="2" t="s">
        <v>701</v>
      </c>
      <c r="B293" s="2" t="str">
        <f>IF(COUNTIF(A293:A3456,A293:A3456)&gt;1,"",A293:A3456)</f>
        <v>Kepler-406 c</v>
      </c>
      <c r="C293" s="2" t="s">
        <v>702</v>
      </c>
      <c r="D293" s="2">
        <v>1</v>
      </c>
      <c r="E293" s="2">
        <v>2</v>
      </c>
      <c r="F293" s="2" t="s">
        <v>21</v>
      </c>
      <c r="G293" s="2" t="s">
        <v>28</v>
      </c>
      <c r="H293" s="2">
        <v>4.62333557</v>
      </c>
      <c r="I293" s="2">
        <v>1.632e-5</v>
      </c>
      <c r="J293" s="2">
        <v>0.74</v>
      </c>
      <c r="K293" s="2">
        <v>0.05</v>
      </c>
      <c r="L293" s="2">
        <v>0.0675675675675676</v>
      </c>
      <c r="M293" s="2"/>
      <c r="N293" s="2"/>
      <c r="O293" s="2" t="s">
        <v>28</v>
      </c>
      <c r="P293" s="2">
        <v>1.03</v>
      </c>
      <c r="Q293" s="2">
        <v>0.04</v>
      </c>
      <c r="R293" s="2">
        <v>0.0388349514563107</v>
      </c>
      <c r="S293" s="5">
        <v>42500</v>
      </c>
      <c r="U293" s="2">
        <f t="shared" si="9"/>
        <v>0.685078011990513</v>
      </c>
      <c r="V293" s="2">
        <f t="shared" si="10"/>
        <v>0.690363317750298</v>
      </c>
    </row>
    <row r="294" spans="1:22">
      <c r="A294" s="2" t="s">
        <v>703</v>
      </c>
      <c r="B294" s="2" t="str">
        <f>IF(COUNTIF(A294:A3736,A294:A3736)&gt;1,"",A294:A3736)</f>
        <v>Kepler-80 e</v>
      </c>
      <c r="C294" s="2" t="s">
        <v>45</v>
      </c>
      <c r="D294" s="2">
        <v>1</v>
      </c>
      <c r="E294" s="2">
        <v>6</v>
      </c>
      <c r="F294" s="2" t="s">
        <v>21</v>
      </c>
      <c r="G294" s="2" t="s">
        <v>46</v>
      </c>
      <c r="H294" s="2">
        <v>4.64538215</v>
      </c>
      <c r="I294" s="2">
        <v>6.14e-6</v>
      </c>
      <c r="J294" s="2">
        <v>1.33</v>
      </c>
      <c r="K294" s="2">
        <v>0.08</v>
      </c>
      <c r="L294" s="2">
        <v>0.0601503759398496</v>
      </c>
      <c r="M294" s="2"/>
      <c r="N294" s="2"/>
      <c r="O294" s="2" t="s">
        <v>46</v>
      </c>
      <c r="P294" s="2">
        <v>0.58</v>
      </c>
      <c r="Q294" s="2">
        <v>0.03</v>
      </c>
      <c r="R294" s="2">
        <v>0.0517241379310345</v>
      </c>
      <c r="S294" s="5">
        <v>42863</v>
      </c>
      <c r="U294" s="2">
        <f t="shared" si="9"/>
        <v>1.43018524392981</v>
      </c>
      <c r="V294" s="2">
        <f t="shared" si="10"/>
        <v>1.24131948103703</v>
      </c>
    </row>
    <row r="295" spans="1:22">
      <c r="A295" s="2" t="s">
        <v>704</v>
      </c>
      <c r="B295" s="2" t="str">
        <f>IF(COUNTIF(A295:A3737,A295:A3737)&gt;1,"",A295:A3737)</f>
        <v>Kepler-306 b</v>
      </c>
      <c r="C295" s="2" t="s">
        <v>705</v>
      </c>
      <c r="D295" s="2">
        <v>1</v>
      </c>
      <c r="E295" s="2">
        <v>4</v>
      </c>
      <c r="F295" s="2" t="s">
        <v>21</v>
      </c>
      <c r="G295" s="2" t="s">
        <v>46</v>
      </c>
      <c r="H295" s="2">
        <v>4.64622383</v>
      </c>
      <c r="I295" s="2">
        <v>1.616e-5</v>
      </c>
      <c r="J295" s="2">
        <v>1.82</v>
      </c>
      <c r="K295" s="2">
        <v>0.12</v>
      </c>
      <c r="L295" s="2">
        <v>0.0659340659340659</v>
      </c>
      <c r="M295" s="2"/>
      <c r="N295" s="2"/>
      <c r="O295" s="2" t="s">
        <v>46</v>
      </c>
      <c r="P295" s="2">
        <v>0.77</v>
      </c>
      <c r="Q295" s="2">
        <v>0.04</v>
      </c>
      <c r="R295" s="2">
        <v>0.0519480519480519</v>
      </c>
      <c r="S295" s="5">
        <v>42863</v>
      </c>
      <c r="U295" s="2">
        <f t="shared" si="9"/>
        <v>1.81812111655665</v>
      </c>
      <c r="V295" s="2">
        <f t="shared" si="10"/>
        <v>1.69867540807498</v>
      </c>
    </row>
    <row r="296" spans="1:22">
      <c r="A296" s="2" t="s">
        <v>706</v>
      </c>
      <c r="B296" s="2" t="str">
        <f>IF(COUNTIF(A296:A3918,A296:A3918)&gt;1,"",A296:A3918)</f>
        <v>TOI-125 b</v>
      </c>
      <c r="C296" s="2" t="s">
        <v>707</v>
      </c>
      <c r="D296" s="2">
        <v>1</v>
      </c>
      <c r="E296" s="2">
        <v>3</v>
      </c>
      <c r="F296" s="2" t="s">
        <v>21</v>
      </c>
      <c r="G296" s="2" t="s">
        <v>708</v>
      </c>
      <c r="H296" s="2">
        <v>4.65382</v>
      </c>
      <c r="I296" s="2">
        <v>0.00033</v>
      </c>
      <c r="J296" s="2">
        <v>2.726</v>
      </c>
      <c r="K296" s="2">
        <v>0.075</v>
      </c>
      <c r="L296" s="2">
        <v>0.0275128393250183</v>
      </c>
      <c r="M296" s="2">
        <v>9.5</v>
      </c>
      <c r="N296" s="2">
        <v>0.88</v>
      </c>
      <c r="O296" s="2" t="s">
        <v>708</v>
      </c>
      <c r="P296" s="2">
        <v>0.86</v>
      </c>
      <c r="Q296" s="2">
        <v>0.04</v>
      </c>
      <c r="R296" s="2">
        <v>0.0465116279069767</v>
      </c>
      <c r="S296" s="5">
        <v>43874</v>
      </c>
      <c r="U296" s="2">
        <f t="shared" si="9"/>
        <v>2.64642211151558</v>
      </c>
      <c r="V296" s="2">
        <f t="shared" si="10"/>
        <v>2.54465385212703</v>
      </c>
    </row>
    <row r="297" spans="1:22">
      <c r="A297" s="2" t="s">
        <v>709</v>
      </c>
      <c r="B297" s="2" t="str">
        <f>IF(COUNTIF(A297:A3219,A297:A3219)&gt;1,"",A297:A3219)</f>
        <v>Kepler-318 b</v>
      </c>
      <c r="C297" s="2" t="s">
        <v>710</v>
      </c>
      <c r="D297" s="2">
        <v>1</v>
      </c>
      <c r="E297" s="2">
        <v>2</v>
      </c>
      <c r="F297" s="2" t="s">
        <v>21</v>
      </c>
      <c r="G297" s="2" t="s">
        <v>28</v>
      </c>
      <c r="H297" s="2">
        <v>4.66271906</v>
      </c>
      <c r="I297" s="2">
        <v>1.86e-6</v>
      </c>
      <c r="J297" s="2">
        <v>3.8</v>
      </c>
      <c r="K297" s="2">
        <v>0.11</v>
      </c>
      <c r="L297" s="2">
        <v>0.0289473684210526</v>
      </c>
      <c r="M297" s="2"/>
      <c r="N297" s="2"/>
      <c r="O297" s="2" t="s">
        <v>28</v>
      </c>
      <c r="P297" s="2">
        <v>1.02</v>
      </c>
      <c r="Q297" s="2">
        <v>0.02</v>
      </c>
      <c r="R297" s="2">
        <v>0.0196078431372549</v>
      </c>
      <c r="S297" s="5">
        <v>42500</v>
      </c>
      <c r="U297" s="2">
        <f t="shared" si="9"/>
        <v>3.5295966971459</v>
      </c>
      <c r="V297" s="2">
        <f t="shared" si="10"/>
        <v>3.54781633532271</v>
      </c>
    </row>
    <row r="298" spans="1:22">
      <c r="A298" s="2" t="s">
        <v>711</v>
      </c>
      <c r="B298" s="2" t="str">
        <f>IF(COUNTIF(A298:A3939,A298:A3939)&gt;1,"",A298:A3939)</f>
        <v>K2-348 b</v>
      </c>
      <c r="C298" s="2" t="s">
        <v>712</v>
      </c>
      <c r="D298" s="2">
        <v>1</v>
      </c>
      <c r="E298" s="2">
        <v>2</v>
      </c>
      <c r="F298" s="2" t="s">
        <v>21</v>
      </c>
      <c r="G298" s="2" t="s">
        <v>203</v>
      </c>
      <c r="H298" s="2">
        <v>4.688418</v>
      </c>
      <c r="I298" s="2">
        <v>0.000119</v>
      </c>
      <c r="J298" s="2">
        <v>3.26</v>
      </c>
      <c r="K298" s="2">
        <v>0.22</v>
      </c>
      <c r="L298" s="2">
        <v>0.0674846625766871</v>
      </c>
      <c r="M298" s="2"/>
      <c r="N298" s="2"/>
      <c r="O298" s="2" t="s">
        <v>203</v>
      </c>
      <c r="P298" s="2">
        <v>0.83</v>
      </c>
      <c r="Q298" s="2">
        <v>0.02</v>
      </c>
      <c r="R298" s="2">
        <v>0.0240963855421687</v>
      </c>
      <c r="S298" s="5">
        <v>44431</v>
      </c>
      <c r="U298" s="2">
        <f t="shared" si="9"/>
        <v>3.19631567979822</v>
      </c>
      <c r="V298" s="2">
        <f t="shared" si="10"/>
        <v>3.04515896818657</v>
      </c>
    </row>
    <row r="299" spans="1:22">
      <c r="A299" s="2" t="s">
        <v>713</v>
      </c>
      <c r="B299" s="2" t="str">
        <f>IF(COUNTIF(A299:A3772,A299:A3772)&gt;1,"",A299:A3772)</f>
        <v>Kepler-237 b</v>
      </c>
      <c r="C299" s="2" t="s">
        <v>714</v>
      </c>
      <c r="D299" s="2">
        <v>1</v>
      </c>
      <c r="E299" s="2">
        <v>2</v>
      </c>
      <c r="F299" s="2" t="s">
        <v>21</v>
      </c>
      <c r="G299" s="2" t="s">
        <v>46</v>
      </c>
      <c r="H299" s="2">
        <v>4.71510843</v>
      </c>
      <c r="I299" s="2">
        <v>1.941e-5</v>
      </c>
      <c r="J299" s="2">
        <v>1.46</v>
      </c>
      <c r="K299" s="2">
        <v>0.12</v>
      </c>
      <c r="L299" s="2">
        <v>0.0821917808219178</v>
      </c>
      <c r="M299" s="2"/>
      <c r="N299" s="2"/>
      <c r="O299" s="2" t="s">
        <v>46</v>
      </c>
      <c r="P299" s="2">
        <v>0.73</v>
      </c>
      <c r="Q299" s="2">
        <v>0.07</v>
      </c>
      <c r="R299" s="2">
        <v>0.0958904109589041</v>
      </c>
      <c r="S299" s="5">
        <v>42863</v>
      </c>
      <c r="U299" s="2">
        <f t="shared" si="9"/>
        <v>1.48082304271487</v>
      </c>
      <c r="V299" s="2">
        <f t="shared" si="10"/>
        <v>1.36447978961517</v>
      </c>
    </row>
    <row r="300" spans="1:22">
      <c r="A300" s="2" t="s">
        <v>715</v>
      </c>
      <c r="B300" s="2" t="str">
        <f>IF(COUNTIF(A300:A3725,A300:A3725)&gt;1,"",A300:A3725)</f>
        <v>HATS-22 b</v>
      </c>
      <c r="C300" s="2" t="s">
        <v>716</v>
      </c>
      <c r="D300" s="2">
        <v>1</v>
      </c>
      <c r="E300" s="2">
        <v>1</v>
      </c>
      <c r="F300" s="2" t="s">
        <v>21</v>
      </c>
      <c r="G300" s="2" t="s">
        <v>717</v>
      </c>
      <c r="H300" s="2">
        <v>4.7228124</v>
      </c>
      <c r="I300" s="2">
        <v>5.2e-6</v>
      </c>
      <c r="J300" s="2">
        <v>10.682</v>
      </c>
      <c r="K300" s="2">
        <v>0.538</v>
      </c>
      <c r="L300" s="2">
        <v>0.0503651001685078</v>
      </c>
      <c r="M300" s="2">
        <v>870.8542</v>
      </c>
      <c r="N300" s="2">
        <v>34.9613</v>
      </c>
      <c r="O300" s="2" t="s">
        <v>717</v>
      </c>
      <c r="P300" s="2">
        <v>0.76</v>
      </c>
      <c r="Q300" s="2">
        <v>0.02</v>
      </c>
      <c r="R300" s="2">
        <v>0.0263157894736842</v>
      </c>
      <c r="S300" s="5">
        <v>42810</v>
      </c>
      <c r="U300" s="2">
        <f t="shared" si="9"/>
        <v>10.7230690398002</v>
      </c>
      <c r="V300" s="2">
        <f t="shared" si="10"/>
        <v>9.98459919961114</v>
      </c>
    </row>
    <row r="301" spans="1:22">
      <c r="A301" s="2" t="s">
        <v>718</v>
      </c>
      <c r="B301" s="2" t="str">
        <f>IF(COUNTIF(A301:A3758,A301:A3758)&gt;1,"",A301:A3758)</f>
        <v>Kepler-93 b</v>
      </c>
      <c r="C301" s="2" t="s">
        <v>719</v>
      </c>
      <c r="D301" s="2">
        <v>1</v>
      </c>
      <c r="E301" s="2">
        <v>2</v>
      </c>
      <c r="F301" s="2" t="s">
        <v>21</v>
      </c>
      <c r="G301" s="2" t="s">
        <v>46</v>
      </c>
      <c r="H301" s="2">
        <v>4.72674037</v>
      </c>
      <c r="I301" s="2">
        <v>1.57e-6</v>
      </c>
      <c r="J301" s="2">
        <v>1.56</v>
      </c>
      <c r="K301" s="2">
        <v>0.07</v>
      </c>
      <c r="L301" s="2">
        <v>0.0448717948717949</v>
      </c>
      <c r="M301" s="2"/>
      <c r="N301" s="2"/>
      <c r="O301" s="2" t="s">
        <v>46</v>
      </c>
      <c r="P301" s="2">
        <v>0.87</v>
      </c>
      <c r="Q301" s="2">
        <v>0.06</v>
      </c>
      <c r="R301" s="2">
        <v>0.0689655172413793</v>
      </c>
      <c r="S301" s="5">
        <v>42863</v>
      </c>
      <c r="U301" s="2">
        <f t="shared" si="9"/>
        <v>1.51202910163464</v>
      </c>
      <c r="V301" s="2">
        <f t="shared" si="10"/>
        <v>1.45826064603186</v>
      </c>
    </row>
    <row r="302" spans="1:22">
      <c r="A302" s="2" t="s">
        <v>720</v>
      </c>
      <c r="B302" s="2" t="str">
        <f>IF(COUNTIF(A302:A3872,A302:A3872)&gt;1,"",A302:A3872)</f>
        <v>K2-108 b</v>
      </c>
      <c r="C302" s="2" t="s">
        <v>721</v>
      </c>
      <c r="D302" s="2">
        <v>1</v>
      </c>
      <c r="E302" s="2">
        <v>1</v>
      </c>
      <c r="F302" s="2" t="s">
        <v>21</v>
      </c>
      <c r="G302" s="2" t="s">
        <v>86</v>
      </c>
      <c r="H302" s="2">
        <v>4.733999</v>
      </c>
      <c r="I302" s="2">
        <v>0.000221</v>
      </c>
      <c r="J302" s="2">
        <v>5.33</v>
      </c>
      <c r="K302" s="2">
        <v>0.21</v>
      </c>
      <c r="L302" s="2">
        <v>0.0393996247654784</v>
      </c>
      <c r="M302" s="2"/>
      <c r="N302" s="2"/>
      <c r="O302" s="2" t="s">
        <v>86</v>
      </c>
      <c r="P302" s="2">
        <v>1.17</v>
      </c>
      <c r="Q302" s="2">
        <v>0.06</v>
      </c>
      <c r="R302" s="2">
        <v>0.0512820512820513</v>
      </c>
      <c r="S302" s="5">
        <v>43399</v>
      </c>
      <c r="U302" s="2">
        <f t="shared" si="9"/>
        <v>4.78376040154307</v>
      </c>
      <c r="V302" s="2">
        <f t="shared" si="10"/>
        <v>4.98307866971294</v>
      </c>
    </row>
    <row r="303" spans="1:22">
      <c r="A303" s="2" t="s">
        <v>722</v>
      </c>
      <c r="B303" s="2" t="str">
        <f>IF(COUNTIF(A303:A3875,A303:A3875)&gt;1,"",A303:A3875)</f>
        <v>KELT-11 b</v>
      </c>
      <c r="C303" s="2" t="s">
        <v>723</v>
      </c>
      <c r="D303" s="2">
        <v>1</v>
      </c>
      <c r="E303" s="2">
        <v>1</v>
      </c>
      <c r="F303" s="2" t="s">
        <v>21</v>
      </c>
      <c r="G303" s="2" t="s">
        <v>724</v>
      </c>
      <c r="H303" s="2">
        <v>4.7361</v>
      </c>
      <c r="I303" s="2">
        <v>3e-5</v>
      </c>
      <c r="J303" s="2">
        <v>15.132</v>
      </c>
      <c r="K303" s="2">
        <v>1.121</v>
      </c>
      <c r="L303" s="2">
        <v>0.074081416864922</v>
      </c>
      <c r="M303" s="2">
        <v>54.34893</v>
      </c>
      <c r="N303" s="2">
        <v>4.76745</v>
      </c>
      <c r="O303" s="2" t="s">
        <v>724</v>
      </c>
      <c r="P303" s="2">
        <v>1.44</v>
      </c>
      <c r="Q303" s="2">
        <v>0.07</v>
      </c>
      <c r="R303" s="2">
        <v>0.0486111111111111</v>
      </c>
      <c r="S303" s="5">
        <v>43475</v>
      </c>
      <c r="U303" s="2">
        <f t="shared" si="9"/>
        <v>12.8679677089759</v>
      </c>
      <c r="V303" s="2">
        <f t="shared" si="10"/>
        <v>14.1476468442701</v>
      </c>
    </row>
    <row r="304" spans="1:22">
      <c r="A304" s="2" t="s">
        <v>725</v>
      </c>
      <c r="B304" s="2" t="str">
        <f>IF(COUNTIF(A304:A3946,A304:A3946)&gt;1,"",A304:A3946)</f>
        <v>K2-182 b</v>
      </c>
      <c r="C304" s="2" t="s">
        <v>726</v>
      </c>
      <c r="D304" s="2">
        <v>1</v>
      </c>
      <c r="E304" s="2">
        <v>1</v>
      </c>
      <c r="F304" s="2" t="s">
        <v>21</v>
      </c>
      <c r="G304" s="2" t="s">
        <v>182</v>
      </c>
      <c r="H304" s="2">
        <v>4.7369729</v>
      </c>
      <c r="I304" s="2">
        <v>2e-6</v>
      </c>
      <c r="J304" s="2">
        <v>2.7</v>
      </c>
      <c r="K304" s="2">
        <v>0.09</v>
      </c>
      <c r="L304" s="2">
        <v>0.0333333333333333</v>
      </c>
      <c r="M304" s="2"/>
      <c r="N304" s="2"/>
      <c r="O304" s="2" t="s">
        <v>182</v>
      </c>
      <c r="P304" s="2">
        <v>0.84</v>
      </c>
      <c r="Q304" s="2">
        <v>0.03</v>
      </c>
      <c r="R304" s="2">
        <v>0.0357142857142857</v>
      </c>
      <c r="S304" s="5">
        <v>44459</v>
      </c>
      <c r="U304" s="2">
        <f t="shared" si="9"/>
        <v>2.64147333405121</v>
      </c>
      <c r="V304" s="2">
        <f t="shared" si="10"/>
        <v>2.52440391581018</v>
      </c>
    </row>
    <row r="305" spans="1:22">
      <c r="A305" s="2" t="s">
        <v>727</v>
      </c>
      <c r="B305" s="2" t="str">
        <f>IF(COUNTIF(A305:A3843,A305:A3843)&gt;1,"",A305:A3843)</f>
        <v>HATS-46 b</v>
      </c>
      <c r="C305" s="2" t="s">
        <v>728</v>
      </c>
      <c r="D305" s="2">
        <v>1</v>
      </c>
      <c r="E305" s="2">
        <v>1</v>
      </c>
      <c r="F305" s="2" t="s">
        <v>21</v>
      </c>
      <c r="G305" s="2" t="s">
        <v>574</v>
      </c>
      <c r="H305" s="2">
        <v>4.7423729</v>
      </c>
      <c r="I305" s="2">
        <v>4.9e-6</v>
      </c>
      <c r="J305" s="2">
        <v>10.122</v>
      </c>
      <c r="K305" s="2">
        <v>0.65</v>
      </c>
      <c r="L305" s="2">
        <v>0.0642165579924916</v>
      </c>
      <c r="M305" s="2">
        <v>54.98459</v>
      </c>
      <c r="N305" s="2">
        <v>19.70546</v>
      </c>
      <c r="O305" s="2" t="s">
        <v>574</v>
      </c>
      <c r="P305" s="2">
        <v>0.92</v>
      </c>
      <c r="Q305" s="2">
        <v>0.03</v>
      </c>
      <c r="R305" s="2">
        <v>0.0326086956521739</v>
      </c>
      <c r="S305" s="5">
        <v>43244</v>
      </c>
      <c r="U305" s="2">
        <f t="shared" si="9"/>
        <v>9.6721074123852</v>
      </c>
      <c r="V305" s="2">
        <f t="shared" si="10"/>
        <v>9.46468023761031</v>
      </c>
    </row>
    <row r="306" spans="1:22">
      <c r="A306" s="2" t="s">
        <v>729</v>
      </c>
      <c r="B306" s="2" t="str">
        <f>IF(COUNTIF(A306:A3735,A306:A3735)&gt;1,"",A306:A3735)</f>
        <v>Kepler-113 b</v>
      </c>
      <c r="C306" s="2" t="s">
        <v>730</v>
      </c>
      <c r="D306" s="2">
        <v>1</v>
      </c>
      <c r="E306" s="2">
        <v>2</v>
      </c>
      <c r="F306" s="2" t="s">
        <v>21</v>
      </c>
      <c r="G306" s="2" t="s">
        <v>46</v>
      </c>
      <c r="H306" s="2">
        <v>4.75400072</v>
      </c>
      <c r="I306" s="2">
        <v>2.85e-6</v>
      </c>
      <c r="J306" s="2">
        <v>2</v>
      </c>
      <c r="K306" s="2">
        <v>0.14</v>
      </c>
      <c r="L306" s="2">
        <v>0.07</v>
      </c>
      <c r="M306" s="2"/>
      <c r="N306" s="2"/>
      <c r="O306" s="2" t="s">
        <v>46</v>
      </c>
      <c r="P306" s="2">
        <v>0.77</v>
      </c>
      <c r="Q306" s="2">
        <v>0.03</v>
      </c>
      <c r="R306" s="2">
        <v>0.038961038961039</v>
      </c>
      <c r="S306" s="5">
        <v>42863</v>
      </c>
      <c r="U306" s="2">
        <f t="shared" si="9"/>
        <v>2.00206299753966</v>
      </c>
      <c r="V306" s="2">
        <f t="shared" si="10"/>
        <v>1.87053279804505</v>
      </c>
    </row>
    <row r="307" spans="1:22">
      <c r="A307" s="2" t="s">
        <v>731</v>
      </c>
      <c r="B307" s="2" t="str">
        <f>IF(COUNTIF(A307:A3924,A307:A3924)&gt;1,"",A307:A3924)</f>
        <v>HD 15337 b</v>
      </c>
      <c r="C307" s="2" t="s">
        <v>732</v>
      </c>
      <c r="D307" s="2">
        <v>1</v>
      </c>
      <c r="E307" s="2">
        <v>2</v>
      </c>
      <c r="F307" s="2" t="s">
        <v>21</v>
      </c>
      <c r="G307" s="2" t="s">
        <v>733</v>
      </c>
      <c r="H307" s="2">
        <v>4.75642</v>
      </c>
      <c r="I307" s="2">
        <v>0.00021</v>
      </c>
      <c r="J307" s="2">
        <v>1.699</v>
      </c>
      <c r="K307" s="2">
        <v>0.062</v>
      </c>
      <c r="L307" s="2">
        <v>0.0364920541494997</v>
      </c>
      <c r="M307" s="2">
        <v>7.2</v>
      </c>
      <c r="N307" s="2">
        <v>0.81</v>
      </c>
      <c r="O307" s="2" t="s">
        <v>733</v>
      </c>
      <c r="P307" s="2">
        <v>0.85</v>
      </c>
      <c r="Q307" s="2">
        <v>0.04</v>
      </c>
      <c r="R307" s="2">
        <v>0.0470588235294118</v>
      </c>
      <c r="S307" s="5">
        <v>43748</v>
      </c>
      <c r="U307" s="2">
        <f t="shared" si="9"/>
        <v>1.65767609968588</v>
      </c>
      <c r="V307" s="2">
        <f t="shared" si="10"/>
        <v>1.58909037275741</v>
      </c>
    </row>
    <row r="308" spans="1:22">
      <c r="A308" s="2" t="s">
        <v>734</v>
      </c>
      <c r="B308" s="2" t="str">
        <f>IF(COUNTIF(A308:A3887,A308:A3887)&gt;1,"",A308:A3887)</f>
        <v>HATS-5 b</v>
      </c>
      <c r="C308" s="2" t="s">
        <v>735</v>
      </c>
      <c r="D308" s="2">
        <v>1</v>
      </c>
      <c r="E308" s="2">
        <v>1</v>
      </c>
      <c r="F308" s="2" t="s">
        <v>21</v>
      </c>
      <c r="G308" s="2" t="s">
        <v>25</v>
      </c>
      <c r="H308" s="2">
        <v>4.763387</v>
      </c>
      <c r="I308" s="2">
        <v>1e-5</v>
      </c>
      <c r="J308" s="2">
        <v>10.223</v>
      </c>
      <c r="K308" s="2">
        <v>0.28</v>
      </c>
      <c r="L308" s="2">
        <v>0.0273892203854055</v>
      </c>
      <c r="M308" s="2">
        <v>75.64354</v>
      </c>
      <c r="N308" s="2">
        <v>4.44962</v>
      </c>
      <c r="O308" s="2" t="s">
        <v>25</v>
      </c>
      <c r="P308" s="2">
        <v>0.94</v>
      </c>
      <c r="Q308" s="2">
        <v>0.03</v>
      </c>
      <c r="R308" s="2">
        <v>0.0319148936170213</v>
      </c>
      <c r="S308" s="5">
        <v>43545</v>
      </c>
      <c r="U308" s="2">
        <f t="shared" si="9"/>
        <v>9.71801459327037</v>
      </c>
      <c r="V308" s="2">
        <f t="shared" si="10"/>
        <v>9.56292586143462</v>
      </c>
    </row>
    <row r="309" spans="1:22">
      <c r="A309" s="2" t="s">
        <v>736</v>
      </c>
      <c r="B309" s="2" t="str">
        <f>IF(COUNTIF(A309:A3753,A309:A3753)&gt;1,"",A309:A3753)</f>
        <v>Kepler-48 b</v>
      </c>
      <c r="C309" s="2" t="s">
        <v>737</v>
      </c>
      <c r="D309" s="2">
        <v>1</v>
      </c>
      <c r="E309" s="2">
        <v>4</v>
      </c>
      <c r="F309" s="2" t="s">
        <v>21</v>
      </c>
      <c r="G309" s="2" t="s">
        <v>46</v>
      </c>
      <c r="H309" s="2">
        <v>4.77800306</v>
      </c>
      <c r="I309" s="2">
        <v>3.38e-6</v>
      </c>
      <c r="J309" s="2">
        <v>1.85</v>
      </c>
      <c r="K309" s="2">
        <v>0.13</v>
      </c>
      <c r="L309" s="2">
        <v>0.0702702702702703</v>
      </c>
      <c r="M309" s="2"/>
      <c r="N309" s="2"/>
      <c r="O309" s="2" t="s">
        <v>46</v>
      </c>
      <c r="P309" s="2">
        <v>0.86</v>
      </c>
      <c r="Q309" s="2">
        <v>0.05</v>
      </c>
      <c r="R309" s="2">
        <v>0.0581395348837209</v>
      </c>
      <c r="S309" s="5">
        <v>42863</v>
      </c>
      <c r="U309" s="2">
        <f t="shared" si="9"/>
        <v>1.80025617476981</v>
      </c>
      <c r="V309" s="2">
        <f t="shared" si="10"/>
        <v>1.7310272575224</v>
      </c>
    </row>
    <row r="310" spans="1:22">
      <c r="A310" s="2" t="s">
        <v>738</v>
      </c>
      <c r="B310" s="2" t="str">
        <f>IF(COUNTIF(A310:A3924,A310:A3924)&gt;1,"",A310:A3924)</f>
        <v>HAT-P-69 b</v>
      </c>
      <c r="C310" s="2" t="s">
        <v>739</v>
      </c>
      <c r="D310" s="2">
        <v>1</v>
      </c>
      <c r="E310" s="2">
        <v>1</v>
      </c>
      <c r="F310" s="2" t="s">
        <v>21</v>
      </c>
      <c r="G310" s="2" t="s">
        <v>740</v>
      </c>
      <c r="H310" s="2">
        <v>4.7869491</v>
      </c>
      <c r="I310" s="2">
        <v>1.8e-6</v>
      </c>
      <c r="J310" s="2">
        <v>18.786</v>
      </c>
      <c r="K310" s="2">
        <v>0.572</v>
      </c>
      <c r="L310" s="2">
        <v>0.0304482061109337</v>
      </c>
      <c r="M310" s="2">
        <v>1137.8314</v>
      </c>
      <c r="N310" s="2">
        <v>184.3414</v>
      </c>
      <c r="O310" s="2" t="s">
        <v>740</v>
      </c>
      <c r="P310" s="2">
        <v>1.65</v>
      </c>
      <c r="Q310" s="2">
        <v>0.06</v>
      </c>
      <c r="R310" s="2">
        <v>0.0363636363636364</v>
      </c>
      <c r="S310" s="5">
        <v>43692</v>
      </c>
      <c r="U310" s="2">
        <f t="shared" si="9"/>
        <v>15.434543367783</v>
      </c>
      <c r="V310" s="2">
        <f t="shared" si="10"/>
        <v>17.5808395689605</v>
      </c>
    </row>
    <row r="311" spans="1:22">
      <c r="A311" s="2" t="s">
        <v>741</v>
      </c>
      <c r="B311" s="2" t="str">
        <f>IF(COUNTIF(A311:A3514,A311:A3514)&gt;1,"",A311:A3514)</f>
        <v>Kepler-251 b</v>
      </c>
      <c r="C311" s="2" t="s">
        <v>742</v>
      </c>
      <c r="D311" s="2">
        <v>1</v>
      </c>
      <c r="E311" s="2">
        <v>4</v>
      </c>
      <c r="F311" s="2" t="s">
        <v>21</v>
      </c>
      <c r="G311" s="2" t="s">
        <v>28</v>
      </c>
      <c r="H311" s="2">
        <v>4.79091735</v>
      </c>
      <c r="I311" s="2">
        <v>2.32e-5</v>
      </c>
      <c r="J311" s="2">
        <v>1.49</v>
      </c>
      <c r="K311" s="2">
        <v>0.11</v>
      </c>
      <c r="L311" s="2">
        <v>0.0738255033557047</v>
      </c>
      <c r="M311" s="2"/>
      <c r="N311" s="2"/>
      <c r="O311" s="2" t="s">
        <v>28</v>
      </c>
      <c r="P311" s="2">
        <v>0.95</v>
      </c>
      <c r="Q311" s="2">
        <v>0.04</v>
      </c>
      <c r="R311" s="2">
        <v>0.0421052631578947</v>
      </c>
      <c r="S311" s="5">
        <v>42500</v>
      </c>
      <c r="U311" s="2">
        <f t="shared" si="9"/>
        <v>1.4132396453735</v>
      </c>
      <c r="V311" s="2">
        <f t="shared" si="10"/>
        <v>1.39451743847318</v>
      </c>
    </row>
    <row r="312" spans="1:22">
      <c r="A312" s="2" t="s">
        <v>743</v>
      </c>
      <c r="B312" s="2" t="str">
        <f>IF(COUNTIF(A312:A3953,A312:A3953)&gt;1,"",A312:A3953)</f>
        <v>HAT-P-60 b</v>
      </c>
      <c r="C312" s="2" t="s">
        <v>744</v>
      </c>
      <c r="D312" s="2">
        <v>1</v>
      </c>
      <c r="E312" s="2">
        <v>1</v>
      </c>
      <c r="F312" s="2" t="s">
        <v>21</v>
      </c>
      <c r="G312" s="2" t="s">
        <v>215</v>
      </c>
      <c r="H312" s="2">
        <v>4.7947813</v>
      </c>
      <c r="I312" s="2">
        <v>2.4e-6</v>
      </c>
      <c r="J312" s="2">
        <v>18.282</v>
      </c>
      <c r="K312" s="2">
        <v>0.269</v>
      </c>
      <c r="L312" s="2">
        <v>0.0147139262662728</v>
      </c>
      <c r="M312" s="2">
        <v>182.43351</v>
      </c>
      <c r="N312" s="2">
        <v>12.07748</v>
      </c>
      <c r="O312" s="2" t="s">
        <v>215</v>
      </c>
      <c r="P312" s="2">
        <v>1.44</v>
      </c>
      <c r="Q312" s="2">
        <v>0.01</v>
      </c>
      <c r="R312" s="2">
        <v>0.00694444444444444</v>
      </c>
      <c r="S312" s="5">
        <v>44403</v>
      </c>
      <c r="U312" s="2">
        <f t="shared" si="9"/>
        <v>15.5639077829916</v>
      </c>
      <c r="V312" s="2">
        <f t="shared" si="10"/>
        <v>17.1116897252516</v>
      </c>
    </row>
    <row r="313" spans="1:22">
      <c r="A313" s="2" t="s">
        <v>745</v>
      </c>
      <c r="B313" s="2" t="str">
        <f>IF(COUNTIF(A313:A3883,A313:A3883)&gt;1,"",A313:A3883)</f>
        <v>K2-284 b</v>
      </c>
      <c r="C313" s="2" t="s">
        <v>746</v>
      </c>
      <c r="D313" s="2">
        <v>1</v>
      </c>
      <c r="E313" s="2">
        <v>1</v>
      </c>
      <c r="F313" s="2" t="s">
        <v>21</v>
      </c>
      <c r="G313" s="2" t="s">
        <v>747</v>
      </c>
      <c r="H313" s="2">
        <v>4.795069</v>
      </c>
      <c r="I313" s="2">
        <v>8.6e-5</v>
      </c>
      <c r="J313" s="2">
        <v>2.78</v>
      </c>
      <c r="K313" s="2">
        <v>0.14</v>
      </c>
      <c r="L313" s="2">
        <v>0.0503597122302158</v>
      </c>
      <c r="M313" s="2"/>
      <c r="N313" s="2"/>
      <c r="O313" s="2" t="s">
        <v>747</v>
      </c>
      <c r="P313" s="2">
        <v>0.63</v>
      </c>
      <c r="Q313" s="2">
        <v>0.01</v>
      </c>
      <c r="R313" s="2">
        <v>0.0158730158730159</v>
      </c>
      <c r="S313" s="5">
        <v>43419</v>
      </c>
      <c r="U313" s="2">
        <f t="shared" si="9"/>
        <v>2.93418701309731</v>
      </c>
      <c r="V313" s="2">
        <f t="shared" si="10"/>
        <v>2.60205416921503</v>
      </c>
    </row>
    <row r="314" spans="1:22">
      <c r="A314" s="2" t="s">
        <v>748</v>
      </c>
      <c r="B314" s="2" t="str">
        <f>IF(COUNTIF(A314:A3295,A314:A3295)&gt;1,"",A314:A3295)</f>
        <v>Kepler-213 c</v>
      </c>
      <c r="C314" s="2" t="s">
        <v>749</v>
      </c>
      <c r="D314" s="2">
        <v>1</v>
      </c>
      <c r="E314" s="2">
        <v>2</v>
      </c>
      <c r="F314" s="2" t="s">
        <v>21</v>
      </c>
      <c r="G314" s="2" t="s">
        <v>28</v>
      </c>
      <c r="H314" s="2">
        <v>4.82297735</v>
      </c>
      <c r="I314" s="2">
        <v>5.35e-6</v>
      </c>
      <c r="J314" s="2">
        <v>1.85</v>
      </c>
      <c r="K314" s="2">
        <v>0.09</v>
      </c>
      <c r="L314" s="2">
        <v>0.0486486486486486</v>
      </c>
      <c r="M314" s="2"/>
      <c r="N314" s="2"/>
      <c r="O314" s="2" t="s">
        <v>28</v>
      </c>
      <c r="P314" s="2">
        <v>1.07</v>
      </c>
      <c r="Q314" s="2">
        <v>0.03</v>
      </c>
      <c r="R314" s="2">
        <v>0.0280373831775701</v>
      </c>
      <c r="S314" s="5">
        <v>42500</v>
      </c>
      <c r="U314" s="2">
        <f t="shared" si="9"/>
        <v>1.70227733285824</v>
      </c>
      <c r="V314" s="2">
        <f t="shared" si="10"/>
        <v>1.73248745444714</v>
      </c>
    </row>
    <row r="315" spans="1:22">
      <c r="A315" s="2" t="s">
        <v>750</v>
      </c>
      <c r="B315" s="2" t="str">
        <f>IF(COUNTIF(A315:A3954,A315:A3954)&gt;1,"",A315:A3954)</f>
        <v>NGTS-16 b</v>
      </c>
      <c r="C315" s="2" t="s">
        <v>751</v>
      </c>
      <c r="D315" s="2">
        <v>1</v>
      </c>
      <c r="E315" s="2">
        <v>1</v>
      </c>
      <c r="F315" s="2" t="s">
        <v>21</v>
      </c>
      <c r="G315" s="2" t="s">
        <v>127</v>
      </c>
      <c r="H315" s="2">
        <v>4.84532</v>
      </c>
      <c r="I315" s="2">
        <v>2e-5</v>
      </c>
      <c r="J315" s="2">
        <v>14.572</v>
      </c>
      <c r="K315" s="2">
        <v>1.457</v>
      </c>
      <c r="L315" s="2">
        <v>0.0999862750480373</v>
      </c>
      <c r="M315" s="2">
        <v>211.99155</v>
      </c>
      <c r="N315" s="2">
        <v>49.89906</v>
      </c>
      <c r="O315" s="2" t="s">
        <v>127</v>
      </c>
      <c r="P315" s="2">
        <v>1</v>
      </c>
      <c r="Q315" s="2">
        <v>0.03</v>
      </c>
      <c r="R315" s="2">
        <v>0.03</v>
      </c>
      <c r="S315" s="5">
        <v>44309</v>
      </c>
      <c r="U315" s="2">
        <f t="shared" si="9"/>
        <v>13.6520598762933</v>
      </c>
      <c r="V315" s="2">
        <f t="shared" si="10"/>
        <v>13.6520598762933</v>
      </c>
    </row>
    <row r="316" spans="1:22">
      <c r="A316" s="2" t="s">
        <v>752</v>
      </c>
      <c r="B316" s="2" t="str">
        <f>IF(COUNTIF(A316:A3778,A316:A3778)&gt;1,"",A316:A3778)</f>
        <v>Kepler-1266 c</v>
      </c>
      <c r="C316" s="2" t="s">
        <v>753</v>
      </c>
      <c r="D316" s="2">
        <v>1</v>
      </c>
      <c r="E316" s="2">
        <v>2</v>
      </c>
      <c r="F316" s="2" t="s">
        <v>21</v>
      </c>
      <c r="G316" s="2" t="s">
        <v>46</v>
      </c>
      <c r="H316" s="2">
        <v>4.86634094</v>
      </c>
      <c r="I316" s="2">
        <v>2.5e-5</v>
      </c>
      <c r="J316" s="2">
        <v>1.94</v>
      </c>
      <c r="K316" s="2">
        <v>0.07</v>
      </c>
      <c r="L316" s="2">
        <v>0.0360824742268041</v>
      </c>
      <c r="M316" s="2"/>
      <c r="N316" s="2"/>
      <c r="O316" s="2" t="s">
        <v>46</v>
      </c>
      <c r="P316" s="2">
        <v>0.79</v>
      </c>
      <c r="Q316" s="2">
        <v>0.06</v>
      </c>
      <c r="R316" s="2">
        <v>0.0759493670886076</v>
      </c>
      <c r="S316" s="5">
        <v>42863</v>
      </c>
      <c r="U316" s="2">
        <f t="shared" si="9"/>
        <v>1.93315605523427</v>
      </c>
      <c r="V316" s="2">
        <f t="shared" si="10"/>
        <v>1.81823476738987</v>
      </c>
    </row>
    <row r="317" spans="1:22">
      <c r="A317" s="2" t="s">
        <v>754</v>
      </c>
      <c r="B317" s="2" t="str">
        <f>IF(COUNTIF(A317:A3922,A317:A3922)&gt;1,"",A317:A3922)</f>
        <v>K2-133 c</v>
      </c>
      <c r="C317" s="2" t="s">
        <v>42</v>
      </c>
      <c r="D317" s="2">
        <v>1</v>
      </c>
      <c r="E317" s="2">
        <v>4</v>
      </c>
      <c r="F317" s="2" t="s">
        <v>21</v>
      </c>
      <c r="G317" s="2" t="s">
        <v>43</v>
      </c>
      <c r="H317" s="2">
        <v>4.86784</v>
      </c>
      <c r="I317" s="2">
        <v>0.00012</v>
      </c>
      <c r="J317" s="2">
        <v>1.603</v>
      </c>
      <c r="K317" s="2">
        <v>0.09</v>
      </c>
      <c r="L317" s="2">
        <v>0.0561447286338116</v>
      </c>
      <c r="M317" s="2"/>
      <c r="N317" s="2"/>
      <c r="O317" s="2" t="s">
        <v>43</v>
      </c>
      <c r="P317" s="2">
        <v>0.46</v>
      </c>
      <c r="Q317" s="2">
        <v>0.01</v>
      </c>
      <c r="R317" s="2">
        <v>0.0217391304347826</v>
      </c>
      <c r="S317" s="5">
        <v>43608</v>
      </c>
      <c r="U317" s="2">
        <f t="shared" si="9"/>
        <v>1.83855553528216</v>
      </c>
      <c r="V317" s="2">
        <f t="shared" si="10"/>
        <v>1.50242841576851</v>
      </c>
    </row>
    <row r="318" spans="1:22">
      <c r="A318" s="2" t="s">
        <v>755</v>
      </c>
      <c r="B318" s="2" t="str">
        <f>IF(COUNTIF(A318:A3632,A318:A3632)&gt;1,"",A318:A3632)</f>
        <v>Kepler-935 b</v>
      </c>
      <c r="C318" s="2" t="s">
        <v>756</v>
      </c>
      <c r="D318" s="2">
        <v>1</v>
      </c>
      <c r="E318" s="2">
        <v>1</v>
      </c>
      <c r="F318" s="2" t="s">
        <v>21</v>
      </c>
      <c r="G318" s="2" t="s">
        <v>28</v>
      </c>
      <c r="H318" s="2">
        <v>4.88083852</v>
      </c>
      <c r="I318" s="2">
        <v>1.481e-5</v>
      </c>
      <c r="J318" s="2">
        <v>1.35</v>
      </c>
      <c r="K318" s="2">
        <v>0.08</v>
      </c>
      <c r="L318" s="2">
        <v>0.0592592592592593</v>
      </c>
      <c r="M318" s="2"/>
      <c r="N318" s="2"/>
      <c r="O318" s="2" t="s">
        <v>28</v>
      </c>
      <c r="P318" s="2">
        <v>0.78</v>
      </c>
      <c r="Q318" s="2">
        <v>0.04</v>
      </c>
      <c r="R318" s="2">
        <v>0.0512820512820513</v>
      </c>
      <c r="S318" s="5">
        <v>42500</v>
      </c>
      <c r="U318" s="2">
        <f t="shared" si="9"/>
        <v>1.3500618692389</v>
      </c>
      <c r="V318" s="2">
        <f t="shared" si="10"/>
        <v>1.26560525100707</v>
      </c>
    </row>
    <row r="319" spans="1:22">
      <c r="A319" s="2" t="s">
        <v>757</v>
      </c>
      <c r="B319" s="2" t="str">
        <f>IF(COUNTIF(A319:A3913,A319:A3913)&gt;1,"",A319:A3913)</f>
        <v>Kepler-7 b</v>
      </c>
      <c r="C319" s="2" t="s">
        <v>758</v>
      </c>
      <c r="D319" s="2">
        <v>1</v>
      </c>
      <c r="E319" s="2">
        <v>1</v>
      </c>
      <c r="F319" s="2" t="s">
        <v>21</v>
      </c>
      <c r="G319" s="2" t="s">
        <v>25</v>
      </c>
      <c r="H319" s="2">
        <v>4.8854886</v>
      </c>
      <c r="I319" s="2">
        <v>1.3e-6</v>
      </c>
      <c r="J319" s="2">
        <v>18.484</v>
      </c>
      <c r="K319" s="2">
        <v>0.336</v>
      </c>
      <c r="L319" s="2">
        <v>0.0181778835749838</v>
      </c>
      <c r="M319" s="2">
        <v>142.70567</v>
      </c>
      <c r="N319" s="2">
        <v>16.20933</v>
      </c>
      <c r="O319" s="2" t="s">
        <v>25</v>
      </c>
      <c r="P319" s="2">
        <v>1.41</v>
      </c>
      <c r="Q319" s="2">
        <v>0.08</v>
      </c>
      <c r="R319" s="2">
        <v>0.0567375886524823</v>
      </c>
      <c r="S319" s="5">
        <v>43545</v>
      </c>
      <c r="U319" s="2">
        <f t="shared" si="9"/>
        <v>15.8489578691917</v>
      </c>
      <c r="V319" s="2">
        <f t="shared" si="10"/>
        <v>17.3299647854375</v>
      </c>
    </row>
    <row r="320" spans="1:22">
      <c r="A320" s="2" t="s">
        <v>759</v>
      </c>
      <c r="B320" s="2" t="str">
        <f>IF(COUNTIF(A320:A3745,A320:A3745)&gt;1,"",A320:A3745)</f>
        <v>HAT-P-11 b</v>
      </c>
      <c r="C320" s="2" t="s">
        <v>760</v>
      </c>
      <c r="D320" s="2">
        <v>1</v>
      </c>
      <c r="E320" s="2">
        <v>2</v>
      </c>
      <c r="F320" s="2" t="s">
        <v>21</v>
      </c>
      <c r="G320" s="2" t="s">
        <v>46</v>
      </c>
      <c r="H320" s="2">
        <v>4.88780308</v>
      </c>
      <c r="I320" s="2">
        <v>4.7e-7</v>
      </c>
      <c r="J320" s="2">
        <v>4.82</v>
      </c>
      <c r="K320" s="2">
        <v>0.17</v>
      </c>
      <c r="L320" s="2">
        <v>0.0352697095435685</v>
      </c>
      <c r="M320" s="2"/>
      <c r="N320" s="2"/>
      <c r="O320" s="2" t="s">
        <v>46</v>
      </c>
      <c r="P320" s="2">
        <v>0.83</v>
      </c>
      <c r="Q320" s="2">
        <v>0.02</v>
      </c>
      <c r="R320" s="2">
        <v>0.0240963855421687</v>
      </c>
      <c r="S320" s="5">
        <v>42863</v>
      </c>
      <c r="U320" s="2">
        <f t="shared" si="9"/>
        <v>4.74358806052617</v>
      </c>
      <c r="V320" s="2">
        <f t="shared" si="10"/>
        <v>4.51925941332738</v>
      </c>
    </row>
    <row r="321" spans="1:22">
      <c r="A321" s="2" t="s">
        <v>761</v>
      </c>
      <c r="B321" s="2" t="str">
        <f>IF(COUNTIF(A321:A3597,A321:A3597)&gt;1,"",A321:A3597)</f>
        <v>Kepler-776 b</v>
      </c>
      <c r="C321" s="2" t="s">
        <v>762</v>
      </c>
      <c r="D321" s="2">
        <v>1</v>
      </c>
      <c r="E321" s="2">
        <v>1</v>
      </c>
      <c r="F321" s="2" t="s">
        <v>21</v>
      </c>
      <c r="G321" s="2" t="s">
        <v>28</v>
      </c>
      <c r="H321" s="2">
        <v>4.89718784</v>
      </c>
      <c r="I321" s="2">
        <v>1.969e-5</v>
      </c>
      <c r="J321" s="2">
        <v>1.28</v>
      </c>
      <c r="K321" s="2">
        <v>0.11</v>
      </c>
      <c r="L321" s="2">
        <v>0.0859375</v>
      </c>
      <c r="M321" s="2"/>
      <c r="N321" s="2"/>
      <c r="O321" s="2" t="s">
        <v>28</v>
      </c>
      <c r="P321" s="2">
        <v>0.83</v>
      </c>
      <c r="Q321" s="2">
        <v>0.04</v>
      </c>
      <c r="R321" s="2">
        <v>0.0481927710843374</v>
      </c>
      <c r="S321" s="5">
        <v>42500</v>
      </c>
      <c r="U321" s="2">
        <f t="shared" si="9"/>
        <v>1.25992552441147</v>
      </c>
      <c r="V321" s="2">
        <f t="shared" si="10"/>
        <v>1.20034248624371</v>
      </c>
    </row>
    <row r="322" spans="1:22">
      <c r="A322" s="2" t="s">
        <v>763</v>
      </c>
      <c r="B322" s="2" t="str">
        <f>IF(COUNTIF(A322:A3930,A322:A3930)&gt;1,"",A322:A3930)</f>
        <v>Kepler-107 c</v>
      </c>
      <c r="C322" s="2" t="s">
        <v>97</v>
      </c>
      <c r="D322" s="2">
        <v>1</v>
      </c>
      <c r="E322" s="2">
        <v>4</v>
      </c>
      <c r="F322" s="2" t="s">
        <v>21</v>
      </c>
      <c r="G322" s="2" t="s">
        <v>98</v>
      </c>
      <c r="H322" s="2">
        <v>4.901452</v>
      </c>
      <c r="I322" s="2">
        <v>1e-5</v>
      </c>
      <c r="J322" s="2">
        <v>1.597</v>
      </c>
      <c r="K322" s="2">
        <v>0.026</v>
      </c>
      <c r="L322" s="2">
        <v>0.0162805259862242</v>
      </c>
      <c r="M322" s="2">
        <v>9.39</v>
      </c>
      <c r="N322" s="2">
        <v>1.77</v>
      </c>
      <c r="O322" s="2" t="s">
        <v>98</v>
      </c>
      <c r="P322" s="2">
        <v>1.24</v>
      </c>
      <c r="Q322" s="2">
        <v>0.03</v>
      </c>
      <c r="R322" s="2">
        <v>0.0241935483870968</v>
      </c>
      <c r="S322" s="5">
        <v>43657</v>
      </c>
      <c r="U322" s="2">
        <f t="shared" ref="U322:U385" si="11">J322:J1534*((H322:H1534/10)^0.09)*((P322:P1534)^-0.26)</f>
        <v>1.41626494534098</v>
      </c>
      <c r="V322" s="2">
        <f t="shared" ref="V322:V385" si="12">J322:J1534*((H322:H1534/10)^0.09)</f>
        <v>1.49773212113414</v>
      </c>
    </row>
    <row r="323" spans="1:22">
      <c r="A323" s="2" t="s">
        <v>764</v>
      </c>
      <c r="B323" s="2" t="str">
        <f>IF(COUNTIF(A323:A2238,A323:A2238)&gt;1,"",A323:A2238)</f>
        <v>Kepler-535 b</v>
      </c>
      <c r="C323" s="2" t="s">
        <v>765</v>
      </c>
      <c r="D323" s="2">
        <v>1</v>
      </c>
      <c r="E323" s="2">
        <v>1</v>
      </c>
      <c r="F323" s="2" t="s">
        <v>21</v>
      </c>
      <c r="G323" s="2" t="s">
        <v>195</v>
      </c>
      <c r="H323" s="2">
        <v>4.903349</v>
      </c>
      <c r="I323" s="2">
        <v>2.2e-5</v>
      </c>
      <c r="J323" s="2">
        <v>2.35</v>
      </c>
      <c r="K323" s="2">
        <v>0.14</v>
      </c>
      <c r="L323" s="2">
        <v>0.0595744680851064</v>
      </c>
      <c r="M323" s="2"/>
      <c r="N323" s="2"/>
      <c r="O323" s="2" t="s">
        <v>195</v>
      </c>
      <c r="P323" s="2">
        <v>1.25</v>
      </c>
      <c r="Q323" s="2">
        <v>0.04</v>
      </c>
      <c r="R323" s="2">
        <v>0.032</v>
      </c>
      <c r="S323" s="5">
        <v>41575</v>
      </c>
      <c r="U323" s="2">
        <f t="shared" si="11"/>
        <v>2.07977144640345</v>
      </c>
      <c r="V323" s="2">
        <f t="shared" si="12"/>
        <v>2.20400316977311</v>
      </c>
    </row>
    <row r="324" spans="1:22">
      <c r="A324" s="2" t="s">
        <v>766</v>
      </c>
      <c r="B324" s="2" t="str">
        <f>IF(COUNTIF(A324:A3896,A324:A3896)&gt;1,"",A324:A3896)</f>
        <v>HATS-64 b</v>
      </c>
      <c r="C324" s="2" t="s">
        <v>767</v>
      </c>
      <c r="D324" s="2">
        <v>1</v>
      </c>
      <c r="E324" s="2">
        <v>1</v>
      </c>
      <c r="F324" s="2" t="s">
        <v>21</v>
      </c>
      <c r="G324" s="2" t="s">
        <v>35</v>
      </c>
      <c r="H324" s="2">
        <v>4.908897</v>
      </c>
      <c r="I324" s="2">
        <v>1.3e-5</v>
      </c>
      <c r="J324" s="2">
        <v>18.82</v>
      </c>
      <c r="K324" s="2">
        <v>0.908</v>
      </c>
      <c r="L324" s="2">
        <v>0.0482465462274176</v>
      </c>
      <c r="M324" s="2">
        <v>305.1168</v>
      </c>
      <c r="N324" s="2">
        <v>63.566</v>
      </c>
      <c r="O324" s="2" t="s">
        <v>35</v>
      </c>
      <c r="P324" s="2">
        <v>1.56</v>
      </c>
      <c r="Q324" s="2">
        <v>0.03</v>
      </c>
      <c r="R324" s="2">
        <v>0.0192307692307692</v>
      </c>
      <c r="S324" s="5">
        <v>43482</v>
      </c>
      <c r="U324" s="2">
        <f t="shared" si="11"/>
        <v>15.7251854655493</v>
      </c>
      <c r="V324" s="2">
        <f t="shared" si="12"/>
        <v>17.6525793295975</v>
      </c>
    </row>
    <row r="325" spans="1:22">
      <c r="A325" s="2" t="s">
        <v>768</v>
      </c>
      <c r="B325" s="2" t="str">
        <f>IF(COUNTIF(A325:A3309,A325:A3309)&gt;1,"",A325:A3309)</f>
        <v>Kepler-321 b</v>
      </c>
      <c r="C325" s="2" t="s">
        <v>769</v>
      </c>
      <c r="D325" s="2">
        <v>1</v>
      </c>
      <c r="E325" s="2">
        <v>2</v>
      </c>
      <c r="F325" s="2" t="s">
        <v>21</v>
      </c>
      <c r="G325" s="2" t="s">
        <v>28</v>
      </c>
      <c r="H325" s="2">
        <v>4.91538707</v>
      </c>
      <c r="I325" s="2">
        <v>6.66e-6</v>
      </c>
      <c r="J325" s="2">
        <v>1.59</v>
      </c>
      <c r="K325" s="2">
        <v>0.06</v>
      </c>
      <c r="L325" s="2">
        <v>0.0377358490566038</v>
      </c>
      <c r="M325" s="2"/>
      <c r="N325" s="2"/>
      <c r="O325" s="2" t="s">
        <v>28</v>
      </c>
      <c r="P325" s="2">
        <v>1.03</v>
      </c>
      <c r="Q325" s="2">
        <v>0.03</v>
      </c>
      <c r="R325" s="2">
        <v>0.029126213592233</v>
      </c>
      <c r="S325" s="5">
        <v>42500</v>
      </c>
      <c r="U325" s="2">
        <f t="shared" si="11"/>
        <v>1.48012924930809</v>
      </c>
      <c r="V325" s="2">
        <f t="shared" si="12"/>
        <v>1.49154829284718</v>
      </c>
    </row>
    <row r="326" spans="1:22">
      <c r="A326" s="2" t="s">
        <v>770</v>
      </c>
      <c r="B326" s="2" t="str">
        <f>IF(COUNTIF(A326:A3762,A326:A3762)&gt;1,"",A326:A3762)</f>
        <v>Kepler-161 b</v>
      </c>
      <c r="C326" s="2" t="s">
        <v>771</v>
      </c>
      <c r="D326" s="2">
        <v>1</v>
      </c>
      <c r="E326" s="2">
        <v>2</v>
      </c>
      <c r="F326" s="2" t="s">
        <v>21</v>
      </c>
      <c r="G326" s="2" t="s">
        <v>46</v>
      </c>
      <c r="H326" s="2">
        <v>4.9213639</v>
      </c>
      <c r="I326" s="2">
        <v>4.01e-6</v>
      </c>
      <c r="J326" s="2">
        <v>2.14</v>
      </c>
      <c r="K326" s="2">
        <v>0.14</v>
      </c>
      <c r="L326" s="2">
        <v>0.0654205607476636</v>
      </c>
      <c r="M326" s="2"/>
      <c r="N326" s="2"/>
      <c r="O326" s="2" t="s">
        <v>46</v>
      </c>
      <c r="P326" s="2">
        <v>0.83</v>
      </c>
      <c r="Q326" s="2">
        <v>0.04</v>
      </c>
      <c r="R326" s="2">
        <v>0.0481927710843374</v>
      </c>
      <c r="S326" s="5">
        <v>42863</v>
      </c>
      <c r="U326" s="2">
        <f t="shared" si="11"/>
        <v>2.10737179156265</v>
      </c>
      <c r="V326" s="2">
        <f t="shared" si="12"/>
        <v>2.00771223910697</v>
      </c>
    </row>
    <row r="327" spans="1:22">
      <c r="A327" s="2" t="s">
        <v>772</v>
      </c>
      <c r="B327" s="2" t="str">
        <f>IF(COUNTIF(A327:A3953,A327:A3953)&gt;1,"",A327:A3953)</f>
        <v>TOI-251 b</v>
      </c>
      <c r="C327" s="2" t="s">
        <v>773</v>
      </c>
      <c r="D327" s="2">
        <v>1</v>
      </c>
      <c r="E327" s="2">
        <v>1</v>
      </c>
      <c r="F327" s="2" t="s">
        <v>21</v>
      </c>
      <c r="G327" s="2" t="s">
        <v>774</v>
      </c>
      <c r="H327" s="2">
        <v>4.93777</v>
      </c>
      <c r="I327" s="2">
        <v>2.8e-5</v>
      </c>
      <c r="J327" s="2">
        <v>2.74</v>
      </c>
      <c r="K327" s="2">
        <v>0.18</v>
      </c>
      <c r="L327" s="2">
        <v>0.0656934306569343</v>
      </c>
      <c r="M327" s="2">
        <v>317.83</v>
      </c>
      <c r="N327" s="2"/>
      <c r="O327" s="2" t="s">
        <v>774</v>
      </c>
      <c r="P327" s="2">
        <v>1.04</v>
      </c>
      <c r="Q327" s="2">
        <v>0.01</v>
      </c>
      <c r="R327" s="2">
        <v>0.00961538461538462</v>
      </c>
      <c r="S327" s="5">
        <v>44182</v>
      </c>
      <c r="U327" s="2">
        <f t="shared" si="11"/>
        <v>2.54530406858286</v>
      </c>
      <c r="V327" s="2">
        <f t="shared" si="12"/>
        <v>2.57139230501315</v>
      </c>
    </row>
    <row r="328" spans="1:22">
      <c r="A328" s="2" t="s">
        <v>775</v>
      </c>
      <c r="B328" s="2" t="str">
        <f>IF(COUNTIF(A328:A3913,A328:A3913)&gt;1,"",A328:A3913)</f>
        <v>Kepler-15 b</v>
      </c>
      <c r="C328" s="2" t="s">
        <v>776</v>
      </c>
      <c r="D328" s="2">
        <v>1</v>
      </c>
      <c r="E328" s="2">
        <v>1</v>
      </c>
      <c r="F328" s="2" t="s">
        <v>21</v>
      </c>
      <c r="G328" s="2" t="s">
        <v>25</v>
      </c>
      <c r="H328" s="2">
        <v>4.9427809</v>
      </c>
      <c r="I328" s="2">
        <v>1.4e-6</v>
      </c>
      <c r="J328" s="2">
        <v>10.761</v>
      </c>
      <c r="K328" s="2">
        <v>0.673</v>
      </c>
      <c r="L328" s="2">
        <v>0.0625406560728557</v>
      </c>
      <c r="M328" s="2">
        <v>201.18639</v>
      </c>
      <c r="N328" s="2">
        <v>14.62018</v>
      </c>
      <c r="O328" s="2" t="s">
        <v>25</v>
      </c>
      <c r="P328" s="2">
        <v>1.02</v>
      </c>
      <c r="Q328" s="2">
        <v>0.04</v>
      </c>
      <c r="R328" s="2">
        <v>0.0392156862745098</v>
      </c>
      <c r="S328" s="5">
        <v>43545</v>
      </c>
      <c r="U328" s="2">
        <f t="shared" si="11"/>
        <v>10.0478700374864</v>
      </c>
      <c r="V328" s="2">
        <f t="shared" si="12"/>
        <v>10.0997367441497</v>
      </c>
    </row>
    <row r="329" spans="1:22">
      <c r="A329" s="2" t="s">
        <v>777</v>
      </c>
      <c r="B329" s="2" t="str">
        <f>IF(COUNTIF(A329:A3913,A329:A3913)&gt;1,"",A329:A3913)</f>
        <v>WASP-88 b</v>
      </c>
      <c r="C329" s="2" t="s">
        <v>778</v>
      </c>
      <c r="D329" s="2">
        <v>1</v>
      </c>
      <c r="E329" s="2">
        <v>1</v>
      </c>
      <c r="F329" s="2" t="s">
        <v>21</v>
      </c>
      <c r="G329" s="2" t="s">
        <v>25</v>
      </c>
      <c r="H329" s="2">
        <v>4.954</v>
      </c>
      <c r="I329" s="2">
        <v>1.9e-5</v>
      </c>
      <c r="J329" s="2">
        <v>19.055</v>
      </c>
      <c r="K329" s="2">
        <v>1.457</v>
      </c>
      <c r="L329" s="2">
        <v>0.0764628706376279</v>
      </c>
      <c r="M329" s="2">
        <v>181.1631</v>
      </c>
      <c r="N329" s="2">
        <v>24.47291</v>
      </c>
      <c r="O329" s="2" t="s">
        <v>25</v>
      </c>
      <c r="P329" s="2">
        <v>1.45</v>
      </c>
      <c r="Q329" s="2">
        <v>0.05</v>
      </c>
      <c r="R329" s="2">
        <v>0.0344827586206897</v>
      </c>
      <c r="S329" s="5">
        <v>43545</v>
      </c>
      <c r="U329" s="2">
        <f t="shared" si="11"/>
        <v>16.2404968922675</v>
      </c>
      <c r="V329" s="2">
        <f t="shared" si="12"/>
        <v>17.8877202120397</v>
      </c>
    </row>
    <row r="330" spans="1:22">
      <c r="A330" s="2" t="s">
        <v>779</v>
      </c>
      <c r="B330" s="2" t="str">
        <f>IF(COUNTIF(A330:A3921,A330:A3921)&gt;1,"",A330:A3921)</f>
        <v>WASP-7 b</v>
      </c>
      <c r="C330" s="2" t="s">
        <v>780</v>
      </c>
      <c r="D330" s="2">
        <v>1</v>
      </c>
      <c r="E330" s="2">
        <v>1</v>
      </c>
      <c r="F330" s="2" t="s">
        <v>21</v>
      </c>
      <c r="G330" s="2" t="s">
        <v>25</v>
      </c>
      <c r="H330" s="2">
        <v>4.9546416</v>
      </c>
      <c r="I330" s="2">
        <v>3.5e-6</v>
      </c>
      <c r="J330" s="2">
        <v>15.278</v>
      </c>
      <c r="K330" s="2">
        <v>1.042</v>
      </c>
      <c r="L330" s="2">
        <v>0.0682026443251735</v>
      </c>
      <c r="M330" s="2">
        <v>344.20989</v>
      </c>
      <c r="N330" s="2">
        <v>29.55819</v>
      </c>
      <c r="O330" s="2" t="s">
        <v>25</v>
      </c>
      <c r="P330" s="2">
        <v>1.28</v>
      </c>
      <c r="Q330" s="2">
        <v>0.06</v>
      </c>
      <c r="R330" s="2">
        <v>0.046875</v>
      </c>
      <c r="S330" s="5">
        <v>43545</v>
      </c>
      <c r="U330" s="2">
        <f t="shared" si="11"/>
        <v>13.4506420580213</v>
      </c>
      <c r="V330" s="2">
        <f t="shared" si="12"/>
        <v>14.3422605443901</v>
      </c>
    </row>
    <row r="331" spans="1:22">
      <c r="A331" s="2" t="s">
        <v>781</v>
      </c>
      <c r="B331" s="2" t="str">
        <f>IF(COUNTIF(A331:A3930,A331:A3930)&gt;1,"",A331:A3930)</f>
        <v>WASP-83 b</v>
      </c>
      <c r="C331" s="2" t="s">
        <v>782</v>
      </c>
      <c r="D331" s="2">
        <v>1</v>
      </c>
      <c r="E331" s="2">
        <v>1</v>
      </c>
      <c r="F331" s="2" t="s">
        <v>21</v>
      </c>
      <c r="G331" s="2" t="s">
        <v>25</v>
      </c>
      <c r="H331" s="2">
        <v>4.971252</v>
      </c>
      <c r="I331" s="2">
        <v>1.5e-5</v>
      </c>
      <c r="J331" s="2">
        <v>11.657</v>
      </c>
      <c r="K331" s="2">
        <v>0.897</v>
      </c>
      <c r="L331" s="2">
        <v>0.0769494724200051</v>
      </c>
      <c r="M331" s="2">
        <v>96.93815</v>
      </c>
      <c r="N331" s="2">
        <v>11.75971</v>
      </c>
      <c r="O331" s="2" t="s">
        <v>25</v>
      </c>
      <c r="P331" s="2">
        <v>1.11</v>
      </c>
      <c r="Q331" s="2">
        <v>0.09</v>
      </c>
      <c r="R331" s="2">
        <v>0.0810810810810811</v>
      </c>
      <c r="S331" s="5">
        <v>43545</v>
      </c>
      <c r="U331" s="2">
        <f t="shared" si="11"/>
        <v>10.6533143506095</v>
      </c>
      <c r="V331" s="2">
        <f t="shared" si="12"/>
        <v>10.9463345327497</v>
      </c>
    </row>
    <row r="332" spans="1:22">
      <c r="A332" s="2" t="s">
        <v>783</v>
      </c>
      <c r="B332" s="2" t="str">
        <f>IF(COUNTIF(A332:A3768,A332:A3768)&gt;1,"",A332:A3768)</f>
        <v>Kepler-156 b</v>
      </c>
      <c r="C332" s="2" t="s">
        <v>784</v>
      </c>
      <c r="D332" s="2">
        <v>1</v>
      </c>
      <c r="E332" s="2">
        <v>2</v>
      </c>
      <c r="F332" s="2" t="s">
        <v>21</v>
      </c>
      <c r="G332" s="2" t="s">
        <v>46</v>
      </c>
      <c r="H332" s="2">
        <v>4.97345525</v>
      </c>
      <c r="I332" s="2">
        <v>4.43e-6</v>
      </c>
      <c r="J332" s="2">
        <v>2.46</v>
      </c>
      <c r="K332" s="2">
        <v>0.16</v>
      </c>
      <c r="L332" s="2">
        <v>0.0650406504065041</v>
      </c>
      <c r="M332" s="2"/>
      <c r="N332" s="2"/>
      <c r="O332" s="2" t="s">
        <v>46</v>
      </c>
      <c r="P332" s="2">
        <v>0.83</v>
      </c>
      <c r="Q332" s="2">
        <v>0.04</v>
      </c>
      <c r="R332" s="2">
        <v>0.0481927710843374</v>
      </c>
      <c r="S332" s="5">
        <v>42863</v>
      </c>
      <c r="U332" s="2">
        <f t="shared" si="11"/>
        <v>2.42478949805034</v>
      </c>
      <c r="V332" s="2">
        <f t="shared" si="12"/>
        <v>2.31011896998194</v>
      </c>
    </row>
    <row r="333" spans="1:22">
      <c r="A333" s="2" t="s">
        <v>785</v>
      </c>
      <c r="B333" s="2" t="str">
        <f>IF(COUNTIF(A333:A3227,A333:A3227)&gt;1,"",A333:A3227)</f>
        <v>WASP-42 b</v>
      </c>
      <c r="C333" s="2" t="s">
        <v>786</v>
      </c>
      <c r="D333" s="2">
        <v>1</v>
      </c>
      <c r="E333" s="2">
        <v>1</v>
      </c>
      <c r="F333" s="2" t="s">
        <v>21</v>
      </c>
      <c r="G333" s="2" t="s">
        <v>787</v>
      </c>
      <c r="H333" s="2">
        <v>4.9816819</v>
      </c>
      <c r="I333" s="2">
        <v>1.1e-6</v>
      </c>
      <c r="J333" s="2">
        <v>12.576</v>
      </c>
      <c r="K333" s="2">
        <v>0.437</v>
      </c>
      <c r="L333" s="2">
        <v>0.034748727735369</v>
      </c>
      <c r="M333" s="2">
        <v>167.49641</v>
      </c>
      <c r="N333" s="2">
        <v>8.89924</v>
      </c>
      <c r="O333" s="2" t="s">
        <v>787</v>
      </c>
      <c r="P333" s="2">
        <v>0.95</v>
      </c>
      <c r="Q333" s="2">
        <v>0.06</v>
      </c>
      <c r="R333" s="2">
        <v>0.0631578947368421</v>
      </c>
      <c r="S333" s="5">
        <v>42425</v>
      </c>
      <c r="U333" s="2">
        <f t="shared" si="11"/>
        <v>11.9701124602709</v>
      </c>
      <c r="V333" s="2">
        <f t="shared" si="12"/>
        <v>11.8115357299655</v>
      </c>
    </row>
    <row r="334" spans="1:22">
      <c r="A334" s="2" t="s">
        <v>788</v>
      </c>
      <c r="B334" s="2" t="str">
        <f>IF(COUNTIF(A334:A3582,A334:A3582)&gt;1,"",A334:A3582)</f>
        <v>Kepler-663 b</v>
      </c>
      <c r="C334" s="2" t="s">
        <v>789</v>
      </c>
      <c r="D334" s="2">
        <v>1</v>
      </c>
      <c r="E334" s="2">
        <v>1</v>
      </c>
      <c r="F334" s="2" t="s">
        <v>21</v>
      </c>
      <c r="G334" s="2" t="s">
        <v>28</v>
      </c>
      <c r="H334" s="2">
        <v>4.99678284</v>
      </c>
      <c r="I334" s="2">
        <v>1.448e-5</v>
      </c>
      <c r="J334" s="2">
        <v>2.6</v>
      </c>
      <c r="K334" s="2">
        <v>0.2</v>
      </c>
      <c r="L334" s="2">
        <v>0.0769230769230769</v>
      </c>
      <c r="M334" s="2"/>
      <c r="N334" s="2"/>
      <c r="O334" s="2" t="s">
        <v>28</v>
      </c>
      <c r="P334" s="2">
        <v>0.86</v>
      </c>
      <c r="Q334" s="2">
        <v>0.04</v>
      </c>
      <c r="R334" s="2">
        <v>0.0465116279069767</v>
      </c>
      <c r="S334" s="5">
        <v>42500</v>
      </c>
      <c r="U334" s="2">
        <f t="shared" si="11"/>
        <v>2.54030517789273</v>
      </c>
      <c r="V334" s="2">
        <f t="shared" si="12"/>
        <v>2.44261764907979</v>
      </c>
    </row>
    <row r="335" spans="1:22">
      <c r="A335" s="2" t="s">
        <v>790</v>
      </c>
      <c r="B335" s="2" t="str">
        <f>IF(COUNTIF(A335:A3970,A335:A3970)&gt;1,"",A335:A3970)</f>
        <v>TOI-640 b</v>
      </c>
      <c r="C335" s="2" t="s">
        <v>791</v>
      </c>
      <c r="D335" s="2">
        <v>1</v>
      </c>
      <c r="E335" s="2">
        <v>1</v>
      </c>
      <c r="F335" s="2" t="s">
        <v>21</v>
      </c>
      <c r="G335" s="2" t="s">
        <v>229</v>
      </c>
      <c r="H335" s="2">
        <v>5.0037775</v>
      </c>
      <c r="I335" s="2">
        <v>4.8e-6</v>
      </c>
      <c r="J335" s="2">
        <v>19.851</v>
      </c>
      <c r="K335" s="2">
        <v>0.673</v>
      </c>
      <c r="L335" s="2">
        <v>0.0339025741776233</v>
      </c>
      <c r="M335" s="2">
        <v>279.6904</v>
      </c>
      <c r="N335" s="2">
        <v>50.8528</v>
      </c>
      <c r="O335" s="2" t="s">
        <v>229</v>
      </c>
      <c r="P335" s="2">
        <v>1.54</v>
      </c>
      <c r="Q335" s="2">
        <v>0.07</v>
      </c>
      <c r="R335" s="2">
        <v>0.0454545454545455</v>
      </c>
      <c r="S335" s="5">
        <v>44259</v>
      </c>
      <c r="U335" s="2">
        <f t="shared" si="11"/>
        <v>16.6710832808374</v>
      </c>
      <c r="V335" s="2">
        <f t="shared" si="12"/>
        <v>18.6517337973733</v>
      </c>
    </row>
    <row r="336" spans="1:22">
      <c r="A336" s="2" t="s">
        <v>792</v>
      </c>
      <c r="B336" s="2" t="str">
        <f>IF(COUNTIF(A336:A3962,A336:A3962)&gt;1,"",A336:A3962)</f>
        <v>WASP-186 b</v>
      </c>
      <c r="C336" s="2" t="s">
        <v>793</v>
      </c>
      <c r="D336" s="2">
        <v>1</v>
      </c>
      <c r="E336" s="2">
        <v>1</v>
      </c>
      <c r="F336" s="2" t="s">
        <v>21</v>
      </c>
      <c r="G336" s="2" t="s">
        <v>794</v>
      </c>
      <c r="H336" s="2">
        <v>5.026799</v>
      </c>
      <c r="I336" s="2">
        <v>1.2e-5</v>
      </c>
      <c r="J336" s="2">
        <v>12.442</v>
      </c>
      <c r="K336" s="2">
        <v>0.336</v>
      </c>
      <c r="L336" s="2">
        <v>0.0270053046134062</v>
      </c>
      <c r="M336" s="2">
        <v>1341.2426</v>
      </c>
      <c r="N336" s="2">
        <v>57.2094</v>
      </c>
      <c r="O336" s="2" t="s">
        <v>794</v>
      </c>
      <c r="P336" s="2">
        <v>1.22</v>
      </c>
      <c r="Q336" s="2">
        <v>0.07</v>
      </c>
      <c r="R336" s="2">
        <v>0.0573770491803279</v>
      </c>
      <c r="S336" s="5">
        <v>44182</v>
      </c>
      <c r="U336" s="2">
        <f t="shared" si="11"/>
        <v>11.1058774750021</v>
      </c>
      <c r="V336" s="2">
        <f t="shared" si="12"/>
        <v>11.6951671656827</v>
      </c>
    </row>
    <row r="337" spans="1:22">
      <c r="A337" s="2" t="s">
        <v>795</v>
      </c>
      <c r="B337" s="2" t="str">
        <f>IF(COUNTIF(A337:A3762,A337:A3762)&gt;1,"",A337:A3762)</f>
        <v>KELT-12 b</v>
      </c>
      <c r="C337" s="2" t="s">
        <v>796</v>
      </c>
      <c r="D337" s="2">
        <v>1</v>
      </c>
      <c r="E337" s="2">
        <v>1</v>
      </c>
      <c r="F337" s="2" t="s">
        <v>21</v>
      </c>
      <c r="G337" s="2" t="s">
        <v>797</v>
      </c>
      <c r="H337" s="2">
        <v>5.031623</v>
      </c>
      <c r="I337" s="2">
        <v>3.2e-5</v>
      </c>
      <c r="J337" s="2">
        <v>19.952</v>
      </c>
      <c r="K337" s="2">
        <v>1.906</v>
      </c>
      <c r="L337" s="2">
        <v>0.0955292702485966</v>
      </c>
      <c r="M337" s="2">
        <v>301.9385</v>
      </c>
      <c r="N337" s="2">
        <v>44.4962</v>
      </c>
      <c r="O337" s="2" t="s">
        <v>797</v>
      </c>
      <c r="P337" s="2">
        <v>1.59</v>
      </c>
      <c r="Q337" s="2">
        <v>0.07</v>
      </c>
      <c r="R337" s="2">
        <v>0.0440251572327044</v>
      </c>
      <c r="S337" s="5">
        <v>42852</v>
      </c>
      <c r="U337" s="2">
        <f t="shared" si="11"/>
        <v>16.6255841039233</v>
      </c>
      <c r="V337" s="2">
        <f t="shared" si="12"/>
        <v>18.7559974302091</v>
      </c>
    </row>
    <row r="338" spans="1:22">
      <c r="A338" s="2" t="s">
        <v>798</v>
      </c>
      <c r="B338" s="2" t="str">
        <f>IF(COUNTIF(A338:A3662,A338:A3662)&gt;1,"",A338:A3662)</f>
        <v>Kepler-868 b</v>
      </c>
      <c r="C338" s="2" t="s">
        <v>799</v>
      </c>
      <c r="D338" s="2">
        <v>1</v>
      </c>
      <c r="E338" s="2">
        <v>1</v>
      </c>
      <c r="F338" s="2" t="s">
        <v>21</v>
      </c>
      <c r="G338" s="2" t="s">
        <v>28</v>
      </c>
      <c r="H338" s="2">
        <v>5.03251791</v>
      </c>
      <c r="I338" s="2">
        <v>2.082e-5</v>
      </c>
      <c r="J338" s="2">
        <v>2.05</v>
      </c>
      <c r="K338" s="2">
        <v>0.2</v>
      </c>
      <c r="L338" s="2">
        <v>0.0975609756097561</v>
      </c>
      <c r="M338" s="2"/>
      <c r="N338" s="2"/>
      <c r="O338" s="2" t="s">
        <v>28</v>
      </c>
      <c r="P338" s="2">
        <v>0.93</v>
      </c>
      <c r="Q338" s="2">
        <v>0.05</v>
      </c>
      <c r="R338" s="2">
        <v>0.0537634408602151</v>
      </c>
      <c r="S338" s="5">
        <v>42500</v>
      </c>
      <c r="U338" s="2">
        <f t="shared" si="11"/>
        <v>1.96385298900772</v>
      </c>
      <c r="V338" s="2">
        <f t="shared" si="12"/>
        <v>1.9271456572485</v>
      </c>
    </row>
    <row r="339" spans="1:22">
      <c r="A339" s="2" t="s">
        <v>800</v>
      </c>
      <c r="B339" s="2" t="str">
        <f>IF(COUNTIF(A339:A3265,A339:A3265)&gt;1,"",A339:A3265)</f>
        <v>Kepler-905 b</v>
      </c>
      <c r="C339" s="2" t="s">
        <v>801</v>
      </c>
      <c r="D339" s="2">
        <v>1</v>
      </c>
      <c r="E339" s="2">
        <v>1</v>
      </c>
      <c r="F339" s="2" t="s">
        <v>21</v>
      </c>
      <c r="G339" s="2" t="s">
        <v>28</v>
      </c>
      <c r="H339" s="2">
        <v>5.08274652</v>
      </c>
      <c r="I339" s="2">
        <v>8.37e-6</v>
      </c>
      <c r="J339" s="2">
        <v>1.41</v>
      </c>
      <c r="K339" s="2">
        <v>0.05</v>
      </c>
      <c r="L339" s="2">
        <v>0.0354609929078014</v>
      </c>
      <c r="M339" s="2"/>
      <c r="N339" s="2"/>
      <c r="O339" s="2" t="s">
        <v>28</v>
      </c>
      <c r="P339" s="2">
        <v>0.95</v>
      </c>
      <c r="Q339" s="2">
        <v>0.02</v>
      </c>
      <c r="R339" s="2">
        <v>0.0210526315789474</v>
      </c>
      <c r="S339" s="5">
        <v>42500</v>
      </c>
      <c r="U339" s="2">
        <f t="shared" si="11"/>
        <v>1.34449699510983</v>
      </c>
      <c r="V339" s="2">
        <f t="shared" si="12"/>
        <v>1.3266854717764</v>
      </c>
    </row>
    <row r="340" spans="1:22">
      <c r="A340" s="2" t="s">
        <v>802</v>
      </c>
      <c r="B340" s="2" t="str">
        <f>IF(COUNTIF(A340:A3981,A340:A3981)&gt;1,"",A340:A3981)</f>
        <v>K2-334 b</v>
      </c>
      <c r="C340" s="2" t="s">
        <v>803</v>
      </c>
      <c r="D340" s="2">
        <v>1</v>
      </c>
      <c r="E340" s="2">
        <v>1</v>
      </c>
      <c r="F340" s="2" t="s">
        <v>21</v>
      </c>
      <c r="G340" s="2" t="s">
        <v>203</v>
      </c>
      <c r="H340" s="2">
        <v>5.113981</v>
      </c>
      <c r="I340" s="2">
        <v>6.1e-5</v>
      </c>
      <c r="J340" s="2">
        <v>5.65</v>
      </c>
      <c r="K340" s="2">
        <v>0.36</v>
      </c>
      <c r="L340" s="2">
        <v>0.063716814159292</v>
      </c>
      <c r="M340" s="2"/>
      <c r="N340" s="2"/>
      <c r="O340" s="2" t="s">
        <v>203</v>
      </c>
      <c r="P340" s="2">
        <v>1.36</v>
      </c>
      <c r="Q340" s="2">
        <v>0.05</v>
      </c>
      <c r="R340" s="2">
        <v>0.0367647058823529</v>
      </c>
      <c r="S340" s="5">
        <v>44431</v>
      </c>
      <c r="U340" s="2">
        <f t="shared" si="11"/>
        <v>4.91039751785455</v>
      </c>
      <c r="V340" s="2">
        <f t="shared" si="12"/>
        <v>5.31908300667489</v>
      </c>
    </row>
    <row r="341" spans="1:22">
      <c r="A341" s="2" t="s">
        <v>804</v>
      </c>
      <c r="B341" s="2" t="str">
        <f>IF(COUNTIF(A341:A3766,A341:A3766)&gt;1,"",A341:A3766)</f>
        <v>Kepler-1089 b</v>
      </c>
      <c r="C341" s="2" t="s">
        <v>805</v>
      </c>
      <c r="D341" s="2">
        <v>1</v>
      </c>
      <c r="E341" s="2">
        <v>1</v>
      </c>
      <c r="F341" s="2" t="s">
        <v>21</v>
      </c>
      <c r="G341" s="2" t="s">
        <v>46</v>
      </c>
      <c r="H341" s="2">
        <v>5.13248612</v>
      </c>
      <c r="I341" s="2">
        <v>9.63e-6</v>
      </c>
      <c r="J341" s="2">
        <v>1.69</v>
      </c>
      <c r="K341" s="2">
        <v>0.09</v>
      </c>
      <c r="L341" s="2">
        <v>0.0532544378698225</v>
      </c>
      <c r="M341" s="2"/>
      <c r="N341" s="2"/>
      <c r="O341" s="2" t="s">
        <v>46</v>
      </c>
      <c r="P341" s="2">
        <v>0.62</v>
      </c>
      <c r="Q341" s="2">
        <v>0.02</v>
      </c>
      <c r="R341" s="2">
        <v>0.032258064516129</v>
      </c>
      <c r="S341" s="5">
        <v>42863</v>
      </c>
      <c r="U341" s="2">
        <f t="shared" si="11"/>
        <v>1.80216423189942</v>
      </c>
      <c r="V341" s="2">
        <f t="shared" si="12"/>
        <v>1.59153504159829</v>
      </c>
    </row>
    <row r="342" spans="1:22">
      <c r="A342" s="2" t="s">
        <v>806</v>
      </c>
      <c r="B342" s="2" t="str">
        <f>IF(COUNTIF(A342:A3791,A342:A3791)&gt;1,"",A342:A3791)</f>
        <v>Kepler-876 b</v>
      </c>
      <c r="C342" s="2" t="s">
        <v>807</v>
      </c>
      <c r="D342" s="2">
        <v>1</v>
      </c>
      <c r="E342" s="2">
        <v>1</v>
      </c>
      <c r="F342" s="2" t="s">
        <v>21</v>
      </c>
      <c r="G342" s="2" t="s">
        <v>46</v>
      </c>
      <c r="H342" s="2">
        <v>5.1443645</v>
      </c>
      <c r="I342" s="2">
        <v>2.237e-5</v>
      </c>
      <c r="J342" s="2">
        <v>1.55</v>
      </c>
      <c r="K342" s="2">
        <v>0.11</v>
      </c>
      <c r="L342" s="2">
        <v>0.0709677419354839</v>
      </c>
      <c r="M342" s="2"/>
      <c r="N342" s="2"/>
      <c r="O342" s="2" t="s">
        <v>46</v>
      </c>
      <c r="P342" s="2">
        <v>0.83</v>
      </c>
      <c r="Q342" s="2">
        <v>0.05</v>
      </c>
      <c r="R342" s="2">
        <v>0.0602409638554217</v>
      </c>
      <c r="S342" s="5">
        <v>42863</v>
      </c>
      <c r="U342" s="2">
        <f t="shared" si="11"/>
        <v>1.53246741938761</v>
      </c>
      <c r="V342" s="2">
        <f t="shared" si="12"/>
        <v>1.45999562405441</v>
      </c>
    </row>
    <row r="343" spans="1:22">
      <c r="A343" s="2" t="s">
        <v>808</v>
      </c>
      <c r="B343" s="2" t="str">
        <f>IF(COUNTIF(A343:A3969,A343:A3969)&gt;1,"",A343:A3969)</f>
        <v>WASP-187 b</v>
      </c>
      <c r="C343" s="2" t="s">
        <v>809</v>
      </c>
      <c r="D343" s="2">
        <v>1</v>
      </c>
      <c r="E343" s="2">
        <v>1</v>
      </c>
      <c r="F343" s="2" t="s">
        <v>21</v>
      </c>
      <c r="G343" s="2" t="s">
        <v>794</v>
      </c>
      <c r="H343" s="2">
        <v>5.147878</v>
      </c>
      <c r="I343" s="2">
        <v>5e-6</v>
      </c>
      <c r="J343" s="2">
        <v>18.383</v>
      </c>
      <c r="K343" s="2">
        <v>0.56</v>
      </c>
      <c r="L343" s="2">
        <v>0.0304629277049448</v>
      </c>
      <c r="M343" s="2">
        <v>254.264</v>
      </c>
      <c r="N343" s="2">
        <v>28.6047</v>
      </c>
      <c r="O343" s="2" t="s">
        <v>794</v>
      </c>
      <c r="P343" s="2">
        <v>1.54</v>
      </c>
      <c r="Q343" s="2">
        <v>0.09</v>
      </c>
      <c r="R343" s="2">
        <v>0.0584415584415584</v>
      </c>
      <c r="S343" s="5">
        <v>44182</v>
      </c>
      <c r="U343" s="2">
        <f t="shared" si="11"/>
        <v>15.4777398200406</v>
      </c>
      <c r="V343" s="2">
        <f t="shared" si="12"/>
        <v>17.3166121268336</v>
      </c>
    </row>
    <row r="344" spans="1:22">
      <c r="A344" s="2" t="s">
        <v>810</v>
      </c>
      <c r="B344" s="2" t="str">
        <f>IF(COUNTIF(A344:A3849,A344:A3849)&gt;1,"",A344:A3849)</f>
        <v>K2-179 b</v>
      </c>
      <c r="C344" s="2" t="s">
        <v>811</v>
      </c>
      <c r="D344" s="2">
        <v>1</v>
      </c>
      <c r="E344" s="2">
        <v>1</v>
      </c>
      <c r="F344" s="2" t="s">
        <v>21</v>
      </c>
      <c r="G344" s="2" t="s">
        <v>221</v>
      </c>
      <c r="H344" s="2">
        <v>5.172191</v>
      </c>
      <c r="I344" s="2">
        <v>0.000201</v>
      </c>
      <c r="J344" s="2">
        <v>2.513</v>
      </c>
      <c r="K344" s="2">
        <v>0.164</v>
      </c>
      <c r="L344" s="2">
        <v>0.0652606446478313</v>
      </c>
      <c r="M344" s="2"/>
      <c r="N344" s="2"/>
      <c r="O344" s="2" t="s">
        <v>221</v>
      </c>
      <c r="P344" s="2">
        <v>0.82</v>
      </c>
      <c r="Q344" s="2">
        <v>0.02</v>
      </c>
      <c r="R344" s="2">
        <v>0.024390243902439</v>
      </c>
      <c r="S344" s="5">
        <v>43146</v>
      </c>
      <c r="U344" s="2">
        <f t="shared" si="11"/>
        <v>2.49362760399455</v>
      </c>
      <c r="V344" s="2">
        <f t="shared" si="12"/>
        <v>2.36822629276358</v>
      </c>
    </row>
    <row r="345" spans="1:22">
      <c r="A345" s="2" t="s">
        <v>812</v>
      </c>
      <c r="B345" s="2" t="str">
        <f>IF(COUNTIF(A345:A3963,A345:A3963)&gt;1,"",A345:A3963)</f>
        <v>WASP-184 b</v>
      </c>
      <c r="C345" s="2" t="s">
        <v>813</v>
      </c>
      <c r="D345" s="2">
        <v>1</v>
      </c>
      <c r="E345" s="2">
        <v>1</v>
      </c>
      <c r="F345" s="2" t="s">
        <v>21</v>
      </c>
      <c r="G345" s="2" t="s">
        <v>814</v>
      </c>
      <c r="H345" s="2">
        <v>5.1817</v>
      </c>
      <c r="I345" s="2">
        <v>1e-5</v>
      </c>
      <c r="J345" s="2">
        <v>14.908</v>
      </c>
      <c r="K345" s="2">
        <v>1.009</v>
      </c>
      <c r="L345" s="2">
        <v>0.0676817815937752</v>
      </c>
      <c r="M345" s="2">
        <v>181.1631</v>
      </c>
      <c r="N345" s="2">
        <v>31.783</v>
      </c>
      <c r="O345" s="2" t="s">
        <v>814</v>
      </c>
      <c r="P345" s="2">
        <v>1.23</v>
      </c>
      <c r="Q345" s="2">
        <v>0.07</v>
      </c>
      <c r="R345" s="2">
        <v>0.0569105691056911</v>
      </c>
      <c r="S345" s="5">
        <v>43748</v>
      </c>
      <c r="U345" s="2">
        <f t="shared" si="11"/>
        <v>13.3151651980994</v>
      </c>
      <c r="V345" s="2">
        <f t="shared" si="12"/>
        <v>14.0514741241702</v>
      </c>
    </row>
    <row r="346" spans="1:22">
      <c r="A346" s="2" t="s">
        <v>815</v>
      </c>
      <c r="B346" s="2" t="str">
        <f>IF(COUNTIF(A346:A3532,A346:A3532)&gt;1,"",A346:A3532)</f>
        <v>Kepler-1007 b</v>
      </c>
      <c r="C346" s="2" t="s">
        <v>816</v>
      </c>
      <c r="D346" s="2">
        <v>1</v>
      </c>
      <c r="E346" s="2">
        <v>1</v>
      </c>
      <c r="F346" s="2" t="s">
        <v>21</v>
      </c>
      <c r="G346" s="2" t="s">
        <v>28</v>
      </c>
      <c r="H346" s="2">
        <v>5.18500207</v>
      </c>
      <c r="I346" s="2">
        <v>9.32e-6</v>
      </c>
      <c r="J346" s="2">
        <v>1.44</v>
      </c>
      <c r="K346" s="2">
        <v>0.07</v>
      </c>
      <c r="L346" s="2">
        <v>0.0486111111111111</v>
      </c>
      <c r="M346" s="2"/>
      <c r="N346" s="2"/>
      <c r="O346" s="2" t="s">
        <v>28</v>
      </c>
      <c r="P346" s="2">
        <v>0.73</v>
      </c>
      <c r="Q346" s="2">
        <v>0.03</v>
      </c>
      <c r="R346" s="2">
        <v>0.0410958904109589</v>
      </c>
      <c r="S346" s="5">
        <v>42500</v>
      </c>
      <c r="U346" s="2">
        <f t="shared" si="11"/>
        <v>1.47307870902696</v>
      </c>
      <c r="V346" s="2">
        <f t="shared" si="12"/>
        <v>1.35734390200647</v>
      </c>
    </row>
    <row r="347" spans="1:22">
      <c r="A347" s="2" t="s">
        <v>817</v>
      </c>
      <c r="B347" s="2" t="str">
        <f>IF(COUNTIF(A347:A3989,A347:A3989)&gt;1,"",A347:A3989)</f>
        <v>K2-121 b</v>
      </c>
      <c r="C347" s="2" t="s">
        <v>818</v>
      </c>
      <c r="D347" s="2">
        <v>1</v>
      </c>
      <c r="E347" s="2">
        <v>1</v>
      </c>
      <c r="F347" s="2" t="s">
        <v>21</v>
      </c>
      <c r="G347" s="2" t="s">
        <v>182</v>
      </c>
      <c r="H347" s="2">
        <v>5.1857539</v>
      </c>
      <c r="I347" s="2">
        <v>6e-7</v>
      </c>
      <c r="J347" s="2">
        <v>7.52</v>
      </c>
      <c r="K347" s="2">
        <v>0.22</v>
      </c>
      <c r="L347" s="2">
        <v>0.0292553191489362</v>
      </c>
      <c r="M347" s="2"/>
      <c r="N347" s="2"/>
      <c r="O347" s="2" t="s">
        <v>182</v>
      </c>
      <c r="P347" s="2">
        <v>0.69</v>
      </c>
      <c r="Q347" s="2">
        <v>0.03</v>
      </c>
      <c r="R347" s="2">
        <v>0.0434782608695652</v>
      </c>
      <c r="S347" s="5">
        <v>44459</v>
      </c>
      <c r="U347" s="2">
        <f t="shared" si="11"/>
        <v>7.80638827082954</v>
      </c>
      <c r="V347" s="2">
        <f t="shared" si="12"/>
        <v>7.08844398571879</v>
      </c>
    </row>
    <row r="348" spans="1:22">
      <c r="A348" s="2" t="s">
        <v>819</v>
      </c>
      <c r="B348" s="2" t="str">
        <f>IF(COUNTIF(A348:A3791,A348:A3791)&gt;1,"",A348:A3791)</f>
        <v>Kepler-114 b</v>
      </c>
      <c r="C348" s="2" t="s">
        <v>820</v>
      </c>
      <c r="D348" s="2">
        <v>1</v>
      </c>
      <c r="E348" s="2">
        <v>3</v>
      </c>
      <c r="F348" s="2" t="s">
        <v>21</v>
      </c>
      <c r="G348" s="2" t="s">
        <v>46</v>
      </c>
      <c r="H348" s="2">
        <v>5.18856368</v>
      </c>
      <c r="I348" s="2">
        <v>6.37e-6</v>
      </c>
      <c r="J348" s="2">
        <v>1</v>
      </c>
      <c r="K348" s="2">
        <v>0.07</v>
      </c>
      <c r="L348" s="2">
        <v>0.07</v>
      </c>
      <c r="M348" s="2"/>
      <c r="N348" s="2"/>
      <c r="O348" s="2" t="s">
        <v>46</v>
      </c>
      <c r="P348" s="2">
        <v>0.56</v>
      </c>
      <c r="Q348" s="2">
        <v>0.03</v>
      </c>
      <c r="R348" s="2">
        <v>0.0535714285714286</v>
      </c>
      <c r="S348" s="5">
        <v>42863</v>
      </c>
      <c r="U348" s="2">
        <f t="shared" si="11"/>
        <v>1.09603735657578</v>
      </c>
      <c r="V348" s="2">
        <f t="shared" si="12"/>
        <v>0.942658186739358</v>
      </c>
    </row>
    <row r="349" spans="1:22">
      <c r="A349" s="2" t="s">
        <v>821</v>
      </c>
      <c r="B349" s="2" t="str">
        <f>IF(COUNTIF(A349:A3462,A349:A3462)&gt;1,"",A349:A3462)</f>
        <v>Kepler-520 c</v>
      </c>
      <c r="C349" s="2" t="s">
        <v>822</v>
      </c>
      <c r="D349" s="2">
        <v>1</v>
      </c>
      <c r="E349" s="2">
        <v>2</v>
      </c>
      <c r="F349" s="2" t="s">
        <v>21</v>
      </c>
      <c r="G349" s="2" t="s">
        <v>28</v>
      </c>
      <c r="H349" s="2">
        <v>5.21104261</v>
      </c>
      <c r="I349" s="2">
        <v>1.231e-5</v>
      </c>
      <c r="J349" s="2">
        <v>1.07</v>
      </c>
      <c r="K349" s="2">
        <v>0.07</v>
      </c>
      <c r="L349" s="2">
        <v>0.0654205607476636</v>
      </c>
      <c r="M349" s="2"/>
      <c r="N349" s="2"/>
      <c r="O349" s="2" t="s">
        <v>28</v>
      </c>
      <c r="P349" s="2">
        <v>1.1</v>
      </c>
      <c r="Q349" s="2">
        <v>0.04</v>
      </c>
      <c r="R349" s="2">
        <v>0.0363636363636364</v>
      </c>
      <c r="S349" s="5">
        <v>42500</v>
      </c>
      <c r="U349" s="2">
        <f t="shared" si="11"/>
        <v>0.98433946084314</v>
      </c>
      <c r="V349" s="2">
        <f t="shared" si="12"/>
        <v>1.00903677315779</v>
      </c>
    </row>
    <row r="350" spans="1:22">
      <c r="A350" s="2" t="s">
        <v>823</v>
      </c>
      <c r="B350" s="2" t="str">
        <f>IF(COUNTIF(A350:A3812,A350:A3812)&gt;1,"",A350:A3812)</f>
        <v>Kepler-327 c</v>
      </c>
      <c r="C350" s="2" t="s">
        <v>824</v>
      </c>
      <c r="D350" s="2">
        <v>1</v>
      </c>
      <c r="E350" s="2">
        <v>3</v>
      </c>
      <c r="F350" s="2" t="s">
        <v>21</v>
      </c>
      <c r="G350" s="2" t="s">
        <v>46</v>
      </c>
      <c r="H350" s="2">
        <v>5.21230171</v>
      </c>
      <c r="I350" s="2">
        <v>1.309e-5</v>
      </c>
      <c r="J350" s="2">
        <v>1.04</v>
      </c>
      <c r="K350" s="2">
        <v>0.06</v>
      </c>
      <c r="L350" s="2">
        <v>0.0576923076923077</v>
      </c>
      <c r="M350" s="2"/>
      <c r="N350" s="2"/>
      <c r="O350" s="2" t="s">
        <v>46</v>
      </c>
      <c r="P350" s="2">
        <v>0.51</v>
      </c>
      <c r="Q350" s="2">
        <v>0.04</v>
      </c>
      <c r="R350" s="2">
        <v>0.0784313725490196</v>
      </c>
      <c r="S350" s="5">
        <v>42863</v>
      </c>
      <c r="U350" s="2">
        <f t="shared" si="11"/>
        <v>1.16841669207423</v>
      </c>
      <c r="V350" s="2">
        <f t="shared" si="12"/>
        <v>0.980767347404601</v>
      </c>
    </row>
    <row r="351" spans="1:22">
      <c r="A351" s="2" t="s">
        <v>825</v>
      </c>
      <c r="B351" s="2" t="str">
        <f>IF(COUNTIF(A351:A3992,A351:A3992)&gt;1,"",A351:A3992)</f>
        <v>EPIC 212297394 c</v>
      </c>
      <c r="C351" s="2" t="s">
        <v>826</v>
      </c>
      <c r="D351" s="2">
        <v>1</v>
      </c>
      <c r="E351" s="2">
        <v>2</v>
      </c>
      <c r="F351" s="2" t="s">
        <v>21</v>
      </c>
      <c r="G351" s="2" t="s">
        <v>203</v>
      </c>
      <c r="H351" s="2">
        <v>5.213965</v>
      </c>
      <c r="I351" s="2">
        <v>0.000442</v>
      </c>
      <c r="J351" s="2">
        <v>2.27</v>
      </c>
      <c r="K351" s="2">
        <v>0.19</v>
      </c>
      <c r="L351" s="2">
        <v>0.0837004405286344</v>
      </c>
      <c r="M351" s="2"/>
      <c r="N351" s="2"/>
      <c r="O351" s="2" t="s">
        <v>203</v>
      </c>
      <c r="P351" s="2">
        <v>0.83</v>
      </c>
      <c r="Q351" s="2">
        <v>0.05</v>
      </c>
      <c r="R351" s="2">
        <v>0.0602409638554217</v>
      </c>
      <c r="S351" s="5">
        <v>44431</v>
      </c>
      <c r="U351" s="2">
        <f t="shared" si="11"/>
        <v>2.24703937790045</v>
      </c>
      <c r="V351" s="2">
        <f t="shared" si="12"/>
        <v>2.14077481668328</v>
      </c>
    </row>
    <row r="352" spans="1:22">
      <c r="A352" s="2" t="s">
        <v>827</v>
      </c>
      <c r="B352" s="2" t="str">
        <f>IF(COUNTIF(A352:A3568,A352:A3568)&gt;1,"",A352:A3568)</f>
        <v>Kepler-271 d</v>
      </c>
      <c r="C352" s="2" t="s">
        <v>828</v>
      </c>
      <c r="D352" s="2">
        <v>1</v>
      </c>
      <c r="E352" s="2">
        <v>3</v>
      </c>
      <c r="F352" s="2" t="s">
        <v>21</v>
      </c>
      <c r="G352" s="2" t="s">
        <v>28</v>
      </c>
      <c r="H352" s="2">
        <v>5.24972541</v>
      </c>
      <c r="I352" s="2">
        <v>4.062e-5</v>
      </c>
      <c r="J352" s="2">
        <v>0.66</v>
      </c>
      <c r="K352" s="2">
        <v>0.05</v>
      </c>
      <c r="L352" s="2">
        <v>0.0757575757575758</v>
      </c>
      <c r="M352" s="2"/>
      <c r="N352" s="2"/>
      <c r="O352" s="2" t="s">
        <v>28</v>
      </c>
      <c r="P352" s="2">
        <v>0.9</v>
      </c>
      <c r="Q352" s="2">
        <v>0.04</v>
      </c>
      <c r="R352" s="2">
        <v>0.0444444444444444</v>
      </c>
      <c r="S352" s="5">
        <v>42500</v>
      </c>
      <c r="U352" s="2">
        <f t="shared" si="11"/>
        <v>0.640107883576574</v>
      </c>
      <c r="V352" s="2">
        <f t="shared" si="12"/>
        <v>0.6228109341006</v>
      </c>
    </row>
    <row r="353" spans="1:22">
      <c r="A353" s="2" t="s">
        <v>829</v>
      </c>
      <c r="B353" s="2" t="str">
        <f>IF(COUNTIF(A353:A3778,A353:A3778)&gt;1,"",A353:A3778)</f>
        <v>Kepler-102 b</v>
      </c>
      <c r="C353" s="2" t="s">
        <v>830</v>
      </c>
      <c r="D353" s="2">
        <v>1</v>
      </c>
      <c r="E353" s="2">
        <v>5</v>
      </c>
      <c r="F353" s="2" t="s">
        <v>21</v>
      </c>
      <c r="G353" s="2" t="s">
        <v>46</v>
      </c>
      <c r="H353" s="2">
        <v>5.28691996</v>
      </c>
      <c r="I353" s="2">
        <v>2.947e-5</v>
      </c>
      <c r="J353" s="2">
        <v>0.51</v>
      </c>
      <c r="K353" s="2">
        <v>0.03</v>
      </c>
      <c r="L353" s="2">
        <v>0.0588235294117647</v>
      </c>
      <c r="M353" s="2"/>
      <c r="N353" s="2"/>
      <c r="O353" s="2" t="s">
        <v>46</v>
      </c>
      <c r="P353" s="2">
        <v>0.81</v>
      </c>
      <c r="Q353" s="2">
        <v>0.03</v>
      </c>
      <c r="R353" s="2">
        <v>0.037037037037037</v>
      </c>
      <c r="S353" s="5">
        <v>42863</v>
      </c>
      <c r="U353" s="2">
        <f t="shared" si="11"/>
        <v>0.508688965955238</v>
      </c>
      <c r="V353" s="2">
        <f t="shared" si="12"/>
        <v>0.481568889059749</v>
      </c>
    </row>
    <row r="354" spans="1:22">
      <c r="A354" s="2" t="s">
        <v>831</v>
      </c>
      <c r="B354" s="2" t="str">
        <f>IF(COUNTIF(A354:A3826,A354:A3826)&gt;1,"",A354:A3826)</f>
        <v>Kepler-1004 b</v>
      </c>
      <c r="C354" s="2" t="s">
        <v>832</v>
      </c>
      <c r="D354" s="2">
        <v>1</v>
      </c>
      <c r="E354" s="2">
        <v>1</v>
      </c>
      <c r="F354" s="2" t="s">
        <v>21</v>
      </c>
      <c r="G354" s="2" t="s">
        <v>46</v>
      </c>
      <c r="H354" s="2">
        <v>5.28790754</v>
      </c>
      <c r="I354" s="2">
        <v>1.129e-5</v>
      </c>
      <c r="J354" s="2">
        <v>7.1</v>
      </c>
      <c r="K354" s="2">
        <v>0.35</v>
      </c>
      <c r="L354" s="2">
        <v>0.0492957746478873</v>
      </c>
      <c r="M354" s="2"/>
      <c r="N354" s="2"/>
      <c r="O354" s="2" t="s">
        <v>46</v>
      </c>
      <c r="P354" s="2">
        <v>1.44</v>
      </c>
      <c r="Q354" s="2">
        <v>0.12</v>
      </c>
      <c r="R354" s="2">
        <v>0.0833333333333333</v>
      </c>
      <c r="S354" s="5">
        <v>42863</v>
      </c>
      <c r="U354" s="2">
        <f t="shared" si="11"/>
        <v>6.09789086602276</v>
      </c>
      <c r="V354" s="2">
        <f t="shared" si="12"/>
        <v>6.70430703732751</v>
      </c>
    </row>
    <row r="355" spans="1:22">
      <c r="A355" s="2" t="s">
        <v>833</v>
      </c>
      <c r="B355" s="2" t="str">
        <f>IF(COUNTIF(A355:A3785,A355:A3785)&gt;1,"",A355:A3785)</f>
        <v>Kepler-304 c</v>
      </c>
      <c r="C355" s="2" t="s">
        <v>161</v>
      </c>
      <c r="D355" s="2">
        <v>1</v>
      </c>
      <c r="E355" s="2">
        <v>4</v>
      </c>
      <c r="F355" s="2" t="s">
        <v>21</v>
      </c>
      <c r="G355" s="2" t="s">
        <v>46</v>
      </c>
      <c r="H355" s="2">
        <v>5.31595449</v>
      </c>
      <c r="I355" s="2">
        <v>6.64e-6</v>
      </c>
      <c r="J355" s="2">
        <v>2.33</v>
      </c>
      <c r="K355" s="2">
        <v>0.17</v>
      </c>
      <c r="L355" s="2">
        <v>0.0729613733905579</v>
      </c>
      <c r="M355" s="2"/>
      <c r="N355" s="2"/>
      <c r="O355" s="2" t="s">
        <v>46</v>
      </c>
      <c r="P355" s="2">
        <v>0.76</v>
      </c>
      <c r="Q355" s="2">
        <v>0.03</v>
      </c>
      <c r="R355" s="2">
        <v>0.0394736842105263</v>
      </c>
      <c r="S355" s="5">
        <v>42863</v>
      </c>
      <c r="U355" s="2">
        <f t="shared" si="11"/>
        <v>2.36399579618461</v>
      </c>
      <c r="V355" s="2">
        <f t="shared" si="12"/>
        <v>2.20119356192346</v>
      </c>
    </row>
    <row r="356" spans="1:22">
      <c r="A356" s="2" t="s">
        <v>834</v>
      </c>
      <c r="B356" s="2" t="str">
        <f>IF(COUNTIF(A356:A3502,A356:A3502)&gt;1,"",A356:A3502)</f>
        <v>Kepler-134 b</v>
      </c>
      <c r="C356" s="2" t="s">
        <v>835</v>
      </c>
      <c r="D356" s="2">
        <v>1</v>
      </c>
      <c r="E356" s="2">
        <v>2</v>
      </c>
      <c r="F356" s="2" t="s">
        <v>21</v>
      </c>
      <c r="G356" s="2" t="s">
        <v>28</v>
      </c>
      <c r="H356" s="2">
        <v>5.31743542</v>
      </c>
      <c r="I356" s="2">
        <v>5.26e-6</v>
      </c>
      <c r="J356" s="2">
        <v>1.75</v>
      </c>
      <c r="K356" s="2">
        <v>0.17</v>
      </c>
      <c r="L356" s="2">
        <v>0.0971428571428572</v>
      </c>
      <c r="M356" s="2"/>
      <c r="N356" s="2"/>
      <c r="O356" s="2" t="s">
        <v>28</v>
      </c>
      <c r="P356" s="2">
        <v>1.06</v>
      </c>
      <c r="Q356" s="2">
        <v>0.04</v>
      </c>
      <c r="R356" s="2">
        <v>0.0377358490566038</v>
      </c>
      <c r="S356" s="5">
        <v>42500</v>
      </c>
      <c r="U356" s="2">
        <f t="shared" si="11"/>
        <v>1.62843985866568</v>
      </c>
      <c r="V356" s="2">
        <f t="shared" si="12"/>
        <v>1.65329841296506</v>
      </c>
    </row>
    <row r="357" spans="1:22">
      <c r="A357" s="2" t="s">
        <v>836</v>
      </c>
      <c r="B357" s="2" t="str">
        <f>IF(COUNTIF(A357:A3776,A357:A3776)&gt;1,"",A357:A3776)</f>
        <v>WASP-131 b</v>
      </c>
      <c r="C357" s="2" t="s">
        <v>837</v>
      </c>
      <c r="D357" s="2">
        <v>1</v>
      </c>
      <c r="E357" s="2">
        <v>1</v>
      </c>
      <c r="F357" s="2" t="s">
        <v>21</v>
      </c>
      <c r="G357" s="2" t="s">
        <v>167</v>
      </c>
      <c r="H357" s="2">
        <v>5.322023</v>
      </c>
      <c r="I357" s="2">
        <v>5e-6</v>
      </c>
      <c r="J357" s="2">
        <v>13.675</v>
      </c>
      <c r="K357" s="2">
        <v>0.56</v>
      </c>
      <c r="L357" s="2">
        <v>0.0409506398537477</v>
      </c>
      <c r="M357" s="2">
        <v>85.8141</v>
      </c>
      <c r="N357" s="2">
        <v>6.3566</v>
      </c>
      <c r="O357" s="2" t="s">
        <v>167</v>
      </c>
      <c r="P357" s="2">
        <v>1.06</v>
      </c>
      <c r="Q357" s="2">
        <v>0.06</v>
      </c>
      <c r="R357" s="2">
        <v>0.0566037735849057</v>
      </c>
      <c r="S357" s="5">
        <v>42705</v>
      </c>
      <c r="U357" s="2">
        <f t="shared" si="11"/>
        <v>12.7260820001997</v>
      </c>
      <c r="V357" s="2">
        <f t="shared" si="12"/>
        <v>12.9203489230687</v>
      </c>
    </row>
    <row r="358" spans="1:22">
      <c r="A358" s="2" t="s">
        <v>838</v>
      </c>
      <c r="B358" s="2" t="str">
        <f>IF(COUNTIF(A358:A3861,A358:A3861)&gt;1,"",A358:A3861)</f>
        <v>K2-176 b</v>
      </c>
      <c r="C358" s="2" t="s">
        <v>839</v>
      </c>
      <c r="D358" s="2">
        <v>1</v>
      </c>
      <c r="E358" s="2">
        <v>1</v>
      </c>
      <c r="F358" s="2" t="s">
        <v>21</v>
      </c>
      <c r="G358" s="2" t="s">
        <v>221</v>
      </c>
      <c r="H358" s="2">
        <v>5.329439</v>
      </c>
      <c r="I358" s="2">
        <v>0.00061</v>
      </c>
      <c r="J358" s="2">
        <v>1.491</v>
      </c>
      <c r="K358" s="2">
        <v>0.123</v>
      </c>
      <c r="L358" s="2">
        <v>0.0824949698189135</v>
      </c>
      <c r="M358" s="2"/>
      <c r="N358" s="2"/>
      <c r="O358" s="2" t="s">
        <v>221</v>
      </c>
      <c r="P358" s="2">
        <v>0.94</v>
      </c>
      <c r="Q358" s="2">
        <v>0.02</v>
      </c>
      <c r="R358" s="2">
        <v>0.0212765957446809</v>
      </c>
      <c r="S358" s="5">
        <v>43146</v>
      </c>
      <c r="U358" s="2">
        <f t="shared" si="11"/>
        <v>1.43174520111128</v>
      </c>
      <c r="V358" s="2">
        <f t="shared" si="12"/>
        <v>1.40889613606604</v>
      </c>
    </row>
    <row r="359" spans="1:22">
      <c r="A359" s="2" t="s">
        <v>840</v>
      </c>
      <c r="B359" s="2" t="str">
        <f>IF(COUNTIF(A359:A3994,A359:A3994)&gt;1,"",A359:A3994)</f>
        <v>TOI-1601 b</v>
      </c>
      <c r="C359" s="2" t="s">
        <v>841</v>
      </c>
      <c r="D359" s="2">
        <v>1</v>
      </c>
      <c r="E359" s="2">
        <v>1</v>
      </c>
      <c r="F359" s="2" t="s">
        <v>21</v>
      </c>
      <c r="G359" s="2" t="s">
        <v>229</v>
      </c>
      <c r="H359" s="2">
        <v>5.331751</v>
      </c>
      <c r="I359" s="2">
        <v>1.1e-5</v>
      </c>
      <c r="J359" s="2">
        <v>13.888</v>
      </c>
      <c r="K359" s="2">
        <v>0.516</v>
      </c>
      <c r="L359" s="2">
        <v>0.0371543778801843</v>
      </c>
      <c r="M359" s="2">
        <v>314.6517</v>
      </c>
      <c r="N359" s="2">
        <v>34.9613</v>
      </c>
      <c r="O359" s="2" t="s">
        <v>229</v>
      </c>
      <c r="P359" s="2">
        <v>1.52</v>
      </c>
      <c r="Q359" s="2">
        <v>0.05</v>
      </c>
      <c r="R359" s="2">
        <v>0.0328947368421053</v>
      </c>
      <c r="S359" s="5">
        <v>44259</v>
      </c>
      <c r="U359" s="2">
        <f t="shared" si="11"/>
        <v>11.7700596081134</v>
      </c>
      <c r="V359" s="2">
        <f t="shared" si="12"/>
        <v>13.1237514027469</v>
      </c>
    </row>
    <row r="360" spans="1:22">
      <c r="A360" s="2" t="s">
        <v>842</v>
      </c>
      <c r="B360" s="2" t="str">
        <f>IF(COUNTIF(A360:A3653,A360:A3653)&gt;1,"",A360:A3653)</f>
        <v>Kepler-1529 b</v>
      </c>
      <c r="C360" s="2" t="s">
        <v>843</v>
      </c>
      <c r="D360" s="2">
        <v>1</v>
      </c>
      <c r="E360" s="2">
        <v>1</v>
      </c>
      <c r="F360" s="2" t="s">
        <v>21</v>
      </c>
      <c r="G360" s="2" t="s">
        <v>28</v>
      </c>
      <c r="H360" s="2">
        <v>5.33905686</v>
      </c>
      <c r="I360" s="2">
        <v>1.277e-5</v>
      </c>
      <c r="J360" s="2">
        <v>2.1</v>
      </c>
      <c r="K360" s="2">
        <v>0.15</v>
      </c>
      <c r="L360" s="2">
        <v>0.0714285714285714</v>
      </c>
      <c r="M360" s="2"/>
      <c r="N360" s="2"/>
      <c r="O360" s="2" t="s">
        <v>28</v>
      </c>
      <c r="P360" s="2">
        <v>0.81</v>
      </c>
      <c r="Q360" s="2">
        <v>0.04</v>
      </c>
      <c r="R360" s="2">
        <v>0.0493827160493827</v>
      </c>
      <c r="S360" s="5">
        <v>42500</v>
      </c>
      <c r="U360" s="2">
        <f t="shared" si="11"/>
        <v>2.09645236516574</v>
      </c>
      <c r="V360" s="2">
        <f t="shared" si="12"/>
        <v>1.98468279052152</v>
      </c>
    </row>
    <row r="361" spans="1:22">
      <c r="A361" s="2" t="s">
        <v>844</v>
      </c>
      <c r="B361" s="2" t="str">
        <f>IF(COUNTIF(A361:A3975,A361:A3975)&gt;1,"",A361:A3975)</f>
        <v>K2-36 c</v>
      </c>
      <c r="C361" s="2" t="s">
        <v>845</v>
      </c>
      <c r="D361" s="2">
        <v>1</v>
      </c>
      <c r="E361" s="2">
        <v>2</v>
      </c>
      <c r="F361" s="2" t="s">
        <v>21</v>
      </c>
      <c r="G361" s="2" t="s">
        <v>846</v>
      </c>
      <c r="H361" s="2">
        <v>5.340888</v>
      </c>
      <c r="I361" s="2">
        <v>8.6e-5</v>
      </c>
      <c r="J361" s="2">
        <v>3.2</v>
      </c>
      <c r="K361" s="2">
        <v>0.3</v>
      </c>
      <c r="L361" s="2">
        <v>0.09375</v>
      </c>
      <c r="M361" s="2">
        <v>7.8</v>
      </c>
      <c r="N361" s="2">
        <v>2.3</v>
      </c>
      <c r="O361" s="2" t="s">
        <v>846</v>
      </c>
      <c r="P361" s="2">
        <v>0.79</v>
      </c>
      <c r="Q361" s="2">
        <v>0.01</v>
      </c>
      <c r="R361" s="2">
        <v>0.0126582278481013</v>
      </c>
      <c r="S361" s="5">
        <v>43692</v>
      </c>
      <c r="U361" s="2">
        <f t="shared" si="11"/>
        <v>3.21552689897353</v>
      </c>
      <c r="V361" s="2">
        <f t="shared" si="12"/>
        <v>3.02437187487302</v>
      </c>
    </row>
    <row r="362" spans="1:22">
      <c r="A362" s="2" t="s">
        <v>847</v>
      </c>
      <c r="B362" s="2" t="str">
        <f>IF(COUNTIF(A362:A3820,A362:A3820)&gt;1,"",A362:A3820)</f>
        <v>Kepler-226 c</v>
      </c>
      <c r="C362" s="2" t="s">
        <v>445</v>
      </c>
      <c r="D362" s="2">
        <v>1</v>
      </c>
      <c r="E362" s="2">
        <v>3</v>
      </c>
      <c r="F362" s="2" t="s">
        <v>21</v>
      </c>
      <c r="G362" s="2" t="s">
        <v>46</v>
      </c>
      <c r="H362" s="2">
        <v>5.34955382</v>
      </c>
      <c r="I362" s="2">
        <v>8.83e-6</v>
      </c>
      <c r="J362" s="2">
        <v>2.55</v>
      </c>
      <c r="K362" s="2">
        <v>0.16</v>
      </c>
      <c r="L362" s="2">
        <v>0.0627450980392157</v>
      </c>
      <c r="M362" s="2"/>
      <c r="N362" s="2"/>
      <c r="O362" s="2" t="s">
        <v>46</v>
      </c>
      <c r="P362" s="2">
        <v>0.83</v>
      </c>
      <c r="Q362" s="2">
        <v>0.06</v>
      </c>
      <c r="R362" s="2">
        <v>0.072289156626506</v>
      </c>
      <c r="S362" s="5">
        <v>42863</v>
      </c>
      <c r="U362" s="2">
        <f t="shared" si="11"/>
        <v>2.53004623042463</v>
      </c>
      <c r="V362" s="2">
        <f t="shared" si="12"/>
        <v>2.41039801456362</v>
      </c>
    </row>
    <row r="363" spans="1:22">
      <c r="A363" s="2" t="s">
        <v>848</v>
      </c>
      <c r="B363" s="2" t="str">
        <f>IF(COUNTIF(A363:A3989,A363:A3989)&gt;1,"",A363:A3989)</f>
        <v>K2-111 b</v>
      </c>
      <c r="C363" s="2" t="s">
        <v>849</v>
      </c>
      <c r="D363" s="2">
        <v>1</v>
      </c>
      <c r="E363" s="2">
        <v>2</v>
      </c>
      <c r="F363" s="2" t="s">
        <v>21</v>
      </c>
      <c r="G363" s="2" t="s">
        <v>850</v>
      </c>
      <c r="H363" s="2">
        <v>5.3518</v>
      </c>
      <c r="I363" s="2">
        <v>0.0004</v>
      </c>
      <c r="J363" s="2">
        <v>1.82</v>
      </c>
      <c r="K363" s="2">
        <v>0.11</v>
      </c>
      <c r="L363" s="2">
        <v>0.0604395604395604</v>
      </c>
      <c r="M363" s="2">
        <v>5.29</v>
      </c>
      <c r="N363" s="2">
        <v>0.76</v>
      </c>
      <c r="O363" s="2" t="s">
        <v>850</v>
      </c>
      <c r="P363" s="2">
        <v>0.84</v>
      </c>
      <c r="Q363" s="2">
        <v>0.02</v>
      </c>
      <c r="R363" s="2">
        <v>0.0238095238095238</v>
      </c>
      <c r="S363" s="5">
        <v>44182</v>
      </c>
      <c r="U363" s="2">
        <f t="shared" si="11"/>
        <v>1.80021245616484</v>
      </c>
      <c r="V363" s="2">
        <f t="shared" si="12"/>
        <v>1.72042750348835</v>
      </c>
    </row>
    <row r="364" spans="1:22">
      <c r="A364" s="2" t="s">
        <v>851</v>
      </c>
      <c r="B364" s="2" t="str">
        <f>IF(COUNTIF(A364:A3937,A364:A3937)&gt;1,"",A364:A3937)</f>
        <v>WASP-190 b</v>
      </c>
      <c r="C364" s="2" t="s">
        <v>852</v>
      </c>
      <c r="D364" s="2">
        <v>1</v>
      </c>
      <c r="E364" s="2">
        <v>1</v>
      </c>
      <c r="F364" s="2" t="s">
        <v>21</v>
      </c>
      <c r="G364" s="2" t="s">
        <v>853</v>
      </c>
      <c r="H364" s="2">
        <v>5.367753</v>
      </c>
      <c r="I364" s="2">
        <v>4e-6</v>
      </c>
      <c r="J364" s="2">
        <v>12.89</v>
      </c>
      <c r="K364" s="2">
        <v>1.009</v>
      </c>
      <c r="L364" s="2">
        <v>0.078277734678045</v>
      </c>
      <c r="M364" s="2">
        <v>317.83</v>
      </c>
      <c r="N364" s="2">
        <v>31.783</v>
      </c>
      <c r="O364" s="2" t="s">
        <v>853</v>
      </c>
      <c r="P364" s="2">
        <v>1.35</v>
      </c>
      <c r="Q364" s="2">
        <v>0.05</v>
      </c>
      <c r="R364" s="2">
        <v>0.037037037037037</v>
      </c>
      <c r="S364" s="5">
        <v>43529</v>
      </c>
      <c r="U364" s="2">
        <f t="shared" si="11"/>
        <v>11.2732065587619</v>
      </c>
      <c r="V364" s="2">
        <f t="shared" si="12"/>
        <v>12.188050484336</v>
      </c>
    </row>
    <row r="365" spans="1:22">
      <c r="A365" s="2" t="s">
        <v>854</v>
      </c>
      <c r="B365" s="2" t="str">
        <f>IF(COUNTIF(A365:A3805,A365:A3805)&gt;1,"",A365:A3805)</f>
        <v>Kepler-601 b</v>
      </c>
      <c r="C365" s="2" t="s">
        <v>855</v>
      </c>
      <c r="D365" s="2">
        <v>1</v>
      </c>
      <c r="E365" s="2">
        <v>1</v>
      </c>
      <c r="F365" s="2" t="s">
        <v>21</v>
      </c>
      <c r="G365" s="2" t="s">
        <v>46</v>
      </c>
      <c r="H365" s="2">
        <v>5.378868</v>
      </c>
      <c r="I365" s="2">
        <v>7.69e-6</v>
      </c>
      <c r="J365" s="2">
        <v>1.86</v>
      </c>
      <c r="K365" s="2">
        <v>0.13</v>
      </c>
      <c r="L365" s="2">
        <v>0.0698924731182796</v>
      </c>
      <c r="M365" s="2"/>
      <c r="N365" s="2"/>
      <c r="O365" s="2" t="s">
        <v>46</v>
      </c>
      <c r="P365" s="2">
        <v>0.81</v>
      </c>
      <c r="Q365" s="2">
        <v>0.04</v>
      </c>
      <c r="R365" s="2">
        <v>0.0493827160493827</v>
      </c>
      <c r="S365" s="5">
        <v>42863</v>
      </c>
      <c r="U365" s="2">
        <f t="shared" si="11"/>
        <v>1.85809972522658</v>
      </c>
      <c r="V365" s="2">
        <f t="shared" si="12"/>
        <v>1.75903760514894</v>
      </c>
    </row>
    <row r="366" spans="1:22">
      <c r="A366" s="2" t="s">
        <v>856</v>
      </c>
      <c r="B366" s="2" t="str">
        <f>IF(COUNTIF(A366:A3647,A366:A3647)&gt;1,"",A366:A3647)</f>
        <v>Kepler-721 b</v>
      </c>
      <c r="C366" s="2" t="s">
        <v>857</v>
      </c>
      <c r="D366" s="2">
        <v>1</v>
      </c>
      <c r="E366" s="2">
        <v>1</v>
      </c>
      <c r="F366" s="2" t="s">
        <v>21</v>
      </c>
      <c r="G366" s="2" t="s">
        <v>28</v>
      </c>
      <c r="H366" s="2">
        <v>5.39202539</v>
      </c>
      <c r="I366" s="2">
        <v>6.77e-6</v>
      </c>
      <c r="J366" s="2">
        <v>2.64</v>
      </c>
      <c r="K366" s="2">
        <v>0.14</v>
      </c>
      <c r="L366" s="2">
        <v>0.053030303030303</v>
      </c>
      <c r="M366" s="2"/>
      <c r="N366" s="2"/>
      <c r="O366" s="2" t="s">
        <v>28</v>
      </c>
      <c r="P366" s="2">
        <v>0.82</v>
      </c>
      <c r="Q366" s="2">
        <v>0.04</v>
      </c>
      <c r="R366" s="2">
        <v>0.0487804878048781</v>
      </c>
      <c r="S366" s="5">
        <v>42500</v>
      </c>
      <c r="U366" s="2">
        <f t="shared" si="11"/>
        <v>2.62948076850714</v>
      </c>
      <c r="V366" s="2">
        <f t="shared" si="12"/>
        <v>2.49724757711192</v>
      </c>
    </row>
    <row r="367" spans="1:22">
      <c r="A367" s="2" t="s">
        <v>858</v>
      </c>
      <c r="B367" s="2" t="str">
        <f>IF(COUNTIF(A367:A4006,A367:A4006)&gt;1,"",A367:A4006)</f>
        <v>K2-138 d</v>
      </c>
      <c r="C367" s="2" t="s">
        <v>283</v>
      </c>
      <c r="D367" s="2">
        <v>1</v>
      </c>
      <c r="E367" s="2">
        <v>6</v>
      </c>
      <c r="F367" s="2" t="s">
        <v>21</v>
      </c>
      <c r="G367" s="2" t="s">
        <v>284</v>
      </c>
      <c r="H367" s="2">
        <v>5.40479</v>
      </c>
      <c r="I367" s="2">
        <v>0.00021</v>
      </c>
      <c r="J367" s="2">
        <v>2.39</v>
      </c>
      <c r="K367" s="2">
        <v>0.104</v>
      </c>
      <c r="L367" s="2">
        <v>0.0435146443514644</v>
      </c>
      <c r="M367" s="2">
        <v>7.92</v>
      </c>
      <c r="N367" s="2">
        <v>1.39</v>
      </c>
      <c r="O367" s="2" t="s">
        <v>284</v>
      </c>
      <c r="P367" s="2">
        <v>0.94</v>
      </c>
      <c r="Q367" s="2">
        <v>0.02</v>
      </c>
      <c r="R367" s="2">
        <v>0.0212765957446809</v>
      </c>
      <c r="S367" s="5">
        <v>44273</v>
      </c>
      <c r="U367" s="2">
        <f t="shared" si="11"/>
        <v>2.29791919657575</v>
      </c>
      <c r="V367" s="2">
        <f t="shared" si="12"/>
        <v>2.26124695548807</v>
      </c>
    </row>
    <row r="368" spans="1:22">
      <c r="A368" s="2" t="s">
        <v>859</v>
      </c>
      <c r="B368" s="2" t="str">
        <f>IF(COUNTIF(A368:A3939,A368:A3939)&gt;1,"",A368:A3939)</f>
        <v>HATS-59 b</v>
      </c>
      <c r="C368" s="2" t="s">
        <v>860</v>
      </c>
      <c r="D368" s="2">
        <v>1</v>
      </c>
      <c r="E368" s="2">
        <v>2</v>
      </c>
      <c r="F368" s="2" t="s">
        <v>21</v>
      </c>
      <c r="G368" s="2" t="s">
        <v>861</v>
      </c>
      <c r="H368" s="2">
        <v>5.416081</v>
      </c>
      <c r="I368" s="2">
        <v>1.6e-5</v>
      </c>
      <c r="J368" s="2">
        <v>12.621</v>
      </c>
      <c r="K368" s="2">
        <v>0.863</v>
      </c>
      <c r="L368" s="2">
        <v>0.0683780999920767</v>
      </c>
      <c r="M368" s="2">
        <v>256.17098</v>
      </c>
      <c r="N368" s="2">
        <v>21.93027</v>
      </c>
      <c r="O368" s="2" t="s">
        <v>861</v>
      </c>
      <c r="P368" s="2">
        <v>1.04</v>
      </c>
      <c r="Q368" s="2">
        <v>0.04</v>
      </c>
      <c r="R368" s="2">
        <v>0.0384615384615385</v>
      </c>
      <c r="S368" s="5">
        <v>43440</v>
      </c>
      <c r="U368" s="2">
        <f t="shared" si="11"/>
        <v>11.8221580764667</v>
      </c>
      <c r="V368" s="2">
        <f t="shared" si="12"/>
        <v>11.9433299469799</v>
      </c>
    </row>
    <row r="369" spans="1:22">
      <c r="A369" s="2" t="s">
        <v>862</v>
      </c>
      <c r="B369" s="2" t="str">
        <f>IF(COUNTIF(A369:A3394,A369:A3394)&gt;1,"",A369:A3394)</f>
        <v>Kepler-1314 b</v>
      </c>
      <c r="C369" s="2" t="s">
        <v>863</v>
      </c>
      <c r="D369" s="2">
        <v>1</v>
      </c>
      <c r="E369" s="2">
        <v>1</v>
      </c>
      <c r="F369" s="2" t="s">
        <v>21</v>
      </c>
      <c r="G369" s="2" t="s">
        <v>28</v>
      </c>
      <c r="H369" s="2">
        <v>5.42474928</v>
      </c>
      <c r="I369" s="2">
        <v>3.97e-6</v>
      </c>
      <c r="J369" s="2">
        <v>5.11</v>
      </c>
      <c r="K369" s="2">
        <v>0.19</v>
      </c>
      <c r="L369" s="2">
        <v>0.0371819960861057</v>
      </c>
      <c r="M369" s="2"/>
      <c r="N369" s="2"/>
      <c r="O369" s="2" t="s">
        <v>28</v>
      </c>
      <c r="P369" s="2">
        <v>0.6</v>
      </c>
      <c r="Q369" s="2">
        <v>0.02</v>
      </c>
      <c r="R369" s="2">
        <v>0.0333333333333333</v>
      </c>
      <c r="S369" s="5">
        <v>42500</v>
      </c>
      <c r="U369" s="2">
        <f t="shared" si="11"/>
        <v>5.52326327966777</v>
      </c>
      <c r="V369" s="2">
        <f t="shared" si="12"/>
        <v>4.83632046591245</v>
      </c>
    </row>
    <row r="370" spans="1:22">
      <c r="A370" s="2" t="s">
        <v>864</v>
      </c>
      <c r="B370" s="2" t="str">
        <f>IF(COUNTIF(A370:A3832,A370:A3832)&gt;1,"",A370:A3832)</f>
        <v>Kepler-176 b</v>
      </c>
      <c r="C370" s="2" t="s">
        <v>865</v>
      </c>
      <c r="D370" s="2">
        <v>1</v>
      </c>
      <c r="E370" s="2">
        <v>4</v>
      </c>
      <c r="F370" s="2" t="s">
        <v>21</v>
      </c>
      <c r="G370" s="2" t="s">
        <v>46</v>
      </c>
      <c r="H370" s="2">
        <v>5.4331329</v>
      </c>
      <c r="I370" s="2">
        <v>9.53e-6</v>
      </c>
      <c r="J370" s="2">
        <v>1.61</v>
      </c>
      <c r="K370" s="2">
        <v>0.06</v>
      </c>
      <c r="L370" s="2">
        <v>0.0372670807453416</v>
      </c>
      <c r="M370" s="2"/>
      <c r="N370" s="2"/>
      <c r="O370" s="2" t="s">
        <v>46</v>
      </c>
      <c r="P370" s="2">
        <v>0.79</v>
      </c>
      <c r="Q370" s="2">
        <v>0.06</v>
      </c>
      <c r="R370" s="2">
        <v>0.0759493670886076</v>
      </c>
      <c r="S370" s="5">
        <v>42863</v>
      </c>
      <c r="U370" s="2">
        <f t="shared" si="11"/>
        <v>1.62030720007504</v>
      </c>
      <c r="V370" s="2">
        <f t="shared" si="12"/>
        <v>1.52398399345549</v>
      </c>
    </row>
    <row r="371" spans="1:22">
      <c r="A371" s="2" t="s">
        <v>866</v>
      </c>
      <c r="B371" s="2" t="str">
        <f>IF(COUNTIF(A371:A3985,A371:A3985)&gt;1,"",A371:A3985)</f>
        <v>WASP-166 b</v>
      </c>
      <c r="C371" s="2" t="s">
        <v>867</v>
      </c>
      <c r="D371" s="2">
        <v>1</v>
      </c>
      <c r="E371" s="2">
        <v>1</v>
      </c>
      <c r="F371" s="2" t="s">
        <v>21</v>
      </c>
      <c r="G371" s="2" t="s">
        <v>868</v>
      </c>
      <c r="H371" s="2">
        <v>5.44354</v>
      </c>
      <c r="I371" s="2">
        <v>4e-6</v>
      </c>
      <c r="J371" s="2">
        <v>7.062</v>
      </c>
      <c r="K371" s="2">
        <v>0.336</v>
      </c>
      <c r="L371" s="2">
        <v>0.0475785896346644</v>
      </c>
      <c r="M371" s="2">
        <v>32.10083</v>
      </c>
      <c r="N371" s="2">
        <v>1.58915</v>
      </c>
      <c r="O371" s="2" t="s">
        <v>868</v>
      </c>
      <c r="P371" s="2">
        <v>1.19</v>
      </c>
      <c r="Q371" s="2">
        <v>0.06</v>
      </c>
      <c r="R371" s="2">
        <v>0.0504201680672269</v>
      </c>
      <c r="S371" s="5">
        <v>43671</v>
      </c>
      <c r="U371" s="2">
        <f t="shared" si="11"/>
        <v>6.39020559198823</v>
      </c>
      <c r="V371" s="2">
        <f t="shared" si="12"/>
        <v>6.6858563444499</v>
      </c>
    </row>
    <row r="372" spans="1:22">
      <c r="A372" s="2" t="s">
        <v>869</v>
      </c>
      <c r="B372" s="2" t="str">
        <f>IF(COUNTIF(A372:A3928,A372:A3928)&gt;1,"",A372:A3928)</f>
        <v>K2-117 c</v>
      </c>
      <c r="C372" s="2" t="s">
        <v>870</v>
      </c>
      <c r="D372" s="2">
        <v>1</v>
      </c>
      <c r="E372" s="2">
        <v>2</v>
      </c>
      <c r="F372" s="2" t="s">
        <v>21</v>
      </c>
      <c r="G372" s="2" t="s">
        <v>86</v>
      </c>
      <c r="H372" s="2">
        <v>5.444017</v>
      </c>
      <c r="I372" s="2">
        <v>0.000462</v>
      </c>
      <c r="J372" s="2">
        <v>2.06</v>
      </c>
      <c r="K372" s="2">
        <v>0.12</v>
      </c>
      <c r="L372" s="2">
        <v>0.058252427184466</v>
      </c>
      <c r="M372" s="2"/>
      <c r="N372" s="2"/>
      <c r="O372" s="2" t="s">
        <v>86</v>
      </c>
      <c r="P372" s="2">
        <v>0.54</v>
      </c>
      <c r="Q372" s="2">
        <v>0.01</v>
      </c>
      <c r="R372" s="2">
        <v>0.0185185185185185</v>
      </c>
      <c r="S372" s="5">
        <v>43399</v>
      </c>
      <c r="U372" s="2">
        <f t="shared" si="11"/>
        <v>2.28916762591235</v>
      </c>
      <c r="V372" s="2">
        <f t="shared" si="12"/>
        <v>1.95029349811936</v>
      </c>
    </row>
    <row r="373" spans="1:22">
      <c r="A373" s="2" t="s">
        <v>871</v>
      </c>
      <c r="B373" s="2" t="str">
        <f>IF(COUNTIF(A373:A3363,A373:A3363)&gt;1,"",A373:A3363)</f>
        <v>Kepler-1312 b</v>
      </c>
      <c r="C373" s="2" t="s">
        <v>872</v>
      </c>
      <c r="D373" s="2">
        <v>1</v>
      </c>
      <c r="E373" s="2">
        <v>2</v>
      </c>
      <c r="F373" s="2" t="s">
        <v>21</v>
      </c>
      <c r="G373" s="2" t="s">
        <v>28</v>
      </c>
      <c r="H373" s="2">
        <v>5.44832529</v>
      </c>
      <c r="I373" s="2">
        <v>7.35e-6</v>
      </c>
      <c r="J373" s="2">
        <v>2.1</v>
      </c>
      <c r="K373" s="2">
        <v>0.08</v>
      </c>
      <c r="L373" s="2">
        <v>0.0380952380952381</v>
      </c>
      <c r="M373" s="2"/>
      <c r="N373" s="2"/>
      <c r="O373" s="2" t="s">
        <v>28</v>
      </c>
      <c r="P373" s="2">
        <v>0.99</v>
      </c>
      <c r="Q373" s="2">
        <v>0.03</v>
      </c>
      <c r="R373" s="2">
        <v>0.0303030303030303</v>
      </c>
      <c r="S373" s="5">
        <v>42500</v>
      </c>
      <c r="U373" s="2">
        <f t="shared" si="11"/>
        <v>1.99350723763788</v>
      </c>
      <c r="V373" s="2">
        <f t="shared" si="12"/>
        <v>1.988304829283</v>
      </c>
    </row>
    <row r="374" spans="1:22">
      <c r="A374" s="2" t="s">
        <v>873</v>
      </c>
      <c r="B374" s="2" t="str">
        <f>IF(COUNTIF(A374:A3415,A374:A3415)&gt;1,"",A374:A3415)</f>
        <v>Kepler-526 b</v>
      </c>
      <c r="C374" s="2" t="s">
        <v>874</v>
      </c>
      <c r="D374" s="2">
        <v>1</v>
      </c>
      <c r="E374" s="2">
        <v>1</v>
      </c>
      <c r="F374" s="2" t="s">
        <v>21</v>
      </c>
      <c r="G374" s="2" t="s">
        <v>28</v>
      </c>
      <c r="H374" s="2">
        <v>5.45849832</v>
      </c>
      <c r="I374" s="2">
        <v>9.07e-6</v>
      </c>
      <c r="J374" s="2">
        <v>1.99</v>
      </c>
      <c r="K374" s="2">
        <v>0.16</v>
      </c>
      <c r="L374" s="2">
        <v>0.0804020100502513</v>
      </c>
      <c r="M374" s="2"/>
      <c r="N374" s="2"/>
      <c r="O374" s="2" t="s">
        <v>28</v>
      </c>
      <c r="P374" s="2">
        <v>1.15</v>
      </c>
      <c r="Q374" s="2">
        <v>0.04</v>
      </c>
      <c r="R374" s="2">
        <v>0.0347826086956522</v>
      </c>
      <c r="S374" s="5">
        <v>42500</v>
      </c>
      <c r="U374" s="2">
        <f t="shared" si="11"/>
        <v>1.81722299708918</v>
      </c>
      <c r="V374" s="2">
        <f t="shared" si="12"/>
        <v>1.88447188601077</v>
      </c>
    </row>
    <row r="375" spans="1:22">
      <c r="A375" s="2" t="s">
        <v>875</v>
      </c>
      <c r="B375" s="2" t="str">
        <f>IF(COUNTIF(A375:A3849,A375:A3849)&gt;1,"",A375:A3849)</f>
        <v>Kepler-354 b</v>
      </c>
      <c r="C375" s="2" t="s">
        <v>876</v>
      </c>
      <c r="D375" s="2">
        <v>1</v>
      </c>
      <c r="E375" s="2">
        <v>3</v>
      </c>
      <c r="F375" s="2" t="s">
        <v>21</v>
      </c>
      <c r="G375" s="2" t="s">
        <v>46</v>
      </c>
      <c r="H375" s="2">
        <v>5.47665801</v>
      </c>
      <c r="I375" s="2">
        <v>1.349e-5</v>
      </c>
      <c r="J375" s="2">
        <v>2.01</v>
      </c>
      <c r="K375" s="2">
        <v>0.13</v>
      </c>
      <c r="L375" s="2">
        <v>0.0646766169154229</v>
      </c>
      <c r="M375" s="2"/>
      <c r="N375" s="2"/>
      <c r="O375" s="2" t="s">
        <v>46</v>
      </c>
      <c r="P375" s="2">
        <v>0.7</v>
      </c>
      <c r="Q375" s="2">
        <v>0.07</v>
      </c>
      <c r="R375" s="2">
        <v>0.1</v>
      </c>
      <c r="S375" s="5">
        <v>42863</v>
      </c>
      <c r="U375" s="2">
        <f t="shared" si="11"/>
        <v>2.08899294378204</v>
      </c>
      <c r="V375" s="2">
        <f t="shared" si="12"/>
        <v>1.90398035649233</v>
      </c>
    </row>
    <row r="376" spans="1:22">
      <c r="A376" s="2" t="s">
        <v>877</v>
      </c>
      <c r="B376" s="2" t="str">
        <f>IF(COUNTIF(A376:A3946,A376:A3946)&gt;1,"",A376:A3946)</f>
        <v>WASP-172 b</v>
      </c>
      <c r="C376" s="2" t="s">
        <v>878</v>
      </c>
      <c r="D376" s="2">
        <v>1</v>
      </c>
      <c r="E376" s="2">
        <v>1</v>
      </c>
      <c r="F376" s="2" t="s">
        <v>21</v>
      </c>
      <c r="G376" s="2" t="s">
        <v>398</v>
      </c>
      <c r="H376" s="2">
        <v>5.477433</v>
      </c>
      <c r="I376" s="2">
        <v>7e-6</v>
      </c>
      <c r="J376" s="2">
        <v>17.598</v>
      </c>
      <c r="K376" s="2">
        <v>1.121</v>
      </c>
      <c r="L376" s="2">
        <v>0.0637004205023298</v>
      </c>
      <c r="M376" s="2">
        <v>149.3801</v>
      </c>
      <c r="N376" s="2">
        <v>31.783</v>
      </c>
      <c r="O376" s="2" t="s">
        <v>398</v>
      </c>
      <c r="P376" s="2">
        <v>1.49</v>
      </c>
      <c r="Q376" s="2">
        <v>0.07</v>
      </c>
      <c r="R376" s="2">
        <v>0.0469798657718121</v>
      </c>
      <c r="S376" s="5">
        <v>43399</v>
      </c>
      <c r="U376" s="2">
        <f t="shared" si="11"/>
        <v>15.0281949505401</v>
      </c>
      <c r="V376" s="2">
        <f t="shared" si="12"/>
        <v>16.6699865730065</v>
      </c>
    </row>
    <row r="377" spans="1:22">
      <c r="A377" s="2" t="s">
        <v>879</v>
      </c>
      <c r="B377" s="2" t="str">
        <f>IF(COUNTIF(A377:A3816,A377:A3816)&gt;1,"",A377:A3816)</f>
        <v>Kepler-305 b</v>
      </c>
      <c r="C377" s="2" t="s">
        <v>108</v>
      </c>
      <c r="D377" s="2">
        <v>1</v>
      </c>
      <c r="E377" s="2">
        <v>4</v>
      </c>
      <c r="F377" s="2" t="s">
        <v>21</v>
      </c>
      <c r="G377" s="2" t="s">
        <v>46</v>
      </c>
      <c r="H377" s="2">
        <v>5.48711441</v>
      </c>
      <c r="I377" s="2">
        <v>1.103e-5</v>
      </c>
      <c r="J377" s="2">
        <v>3.24</v>
      </c>
      <c r="K377" s="2">
        <v>0.21</v>
      </c>
      <c r="L377" s="2">
        <v>0.0648148148148148</v>
      </c>
      <c r="M377" s="2"/>
      <c r="N377" s="2"/>
      <c r="O377" s="2" t="s">
        <v>46</v>
      </c>
      <c r="P377" s="2">
        <v>0.82</v>
      </c>
      <c r="Q377" s="2">
        <v>0.04</v>
      </c>
      <c r="R377" s="2">
        <v>0.0487804878048781</v>
      </c>
      <c r="S377" s="5">
        <v>42863</v>
      </c>
      <c r="U377" s="2">
        <f t="shared" si="11"/>
        <v>3.23217130264263</v>
      </c>
      <c r="V377" s="2">
        <f t="shared" si="12"/>
        <v>3.06962958277025</v>
      </c>
    </row>
    <row r="378" spans="1:22">
      <c r="A378" s="2" t="s">
        <v>880</v>
      </c>
      <c r="B378" s="2" t="str">
        <f>IF(COUNTIF(A378:A3963,A378:A3963)&gt;1,"",A378:A3963)</f>
        <v>HAT-P-18 b</v>
      </c>
      <c r="C378" s="2" t="s">
        <v>881</v>
      </c>
      <c r="D378" s="2">
        <v>1</v>
      </c>
      <c r="E378" s="2">
        <v>1</v>
      </c>
      <c r="F378" s="2" t="s">
        <v>21</v>
      </c>
      <c r="G378" s="2" t="s">
        <v>25</v>
      </c>
      <c r="H378" s="2">
        <v>5.508023</v>
      </c>
      <c r="I378" s="2">
        <v>6e-6</v>
      </c>
      <c r="J378" s="2">
        <v>11.153</v>
      </c>
      <c r="K378" s="2">
        <v>0.583</v>
      </c>
      <c r="L378" s="2">
        <v>0.0522729310499417</v>
      </c>
      <c r="M378" s="2">
        <v>63.566</v>
      </c>
      <c r="N378" s="2">
        <v>6.03877</v>
      </c>
      <c r="O378" s="2" t="s">
        <v>25</v>
      </c>
      <c r="P378" s="2">
        <v>0.77</v>
      </c>
      <c r="Q378" s="2">
        <v>0.03</v>
      </c>
      <c r="R378" s="2">
        <v>0.038961038961039</v>
      </c>
      <c r="S378" s="5">
        <v>43545</v>
      </c>
      <c r="U378" s="2">
        <f t="shared" si="11"/>
        <v>11.3134153244581</v>
      </c>
      <c r="V378" s="2">
        <f t="shared" si="12"/>
        <v>10.5701541101905</v>
      </c>
    </row>
    <row r="379" spans="1:22">
      <c r="A379" s="2" t="s">
        <v>882</v>
      </c>
      <c r="B379" s="2" t="str">
        <f>IF(COUNTIF(A379:A3372,A379:A3372)&gt;1,"",A379:A3372)</f>
        <v>Kepler-1012 b</v>
      </c>
      <c r="C379" s="2" t="s">
        <v>883</v>
      </c>
      <c r="D379" s="2">
        <v>1</v>
      </c>
      <c r="E379" s="2">
        <v>1</v>
      </c>
      <c r="F379" s="2" t="s">
        <v>21</v>
      </c>
      <c r="G379" s="2" t="s">
        <v>28</v>
      </c>
      <c r="H379" s="2">
        <v>5.50860439</v>
      </c>
      <c r="I379" s="2">
        <v>1.151e-5</v>
      </c>
      <c r="J379" s="2">
        <v>1.29</v>
      </c>
      <c r="K379" s="2">
        <v>0.08</v>
      </c>
      <c r="L379" s="2">
        <v>0.062015503875969</v>
      </c>
      <c r="M379" s="2"/>
      <c r="N379" s="2"/>
      <c r="O379" s="2" t="s">
        <v>28</v>
      </c>
      <c r="P379" s="2">
        <v>0.95</v>
      </c>
      <c r="Q379" s="2">
        <v>0.03</v>
      </c>
      <c r="R379" s="2">
        <v>0.0315789473684211</v>
      </c>
      <c r="S379" s="5">
        <v>42500</v>
      </c>
      <c r="U379" s="2">
        <f t="shared" si="11"/>
        <v>1.2390114376182</v>
      </c>
      <c r="V379" s="2">
        <f t="shared" si="12"/>
        <v>1.22259735769701</v>
      </c>
    </row>
    <row r="380" spans="1:22">
      <c r="A380" s="2" t="s">
        <v>884</v>
      </c>
      <c r="B380" s="2" t="str">
        <f>IF(COUNTIF(A380:A3930,A380:A3930)&gt;1,"",A380:A3930)</f>
        <v>K2-256 b</v>
      </c>
      <c r="C380" s="2" t="s">
        <v>885</v>
      </c>
      <c r="D380" s="2">
        <v>1</v>
      </c>
      <c r="E380" s="2">
        <v>1</v>
      </c>
      <c r="F380" s="2" t="s">
        <v>21</v>
      </c>
      <c r="G380" s="2" t="s">
        <v>147</v>
      </c>
      <c r="H380" s="2">
        <v>5.52011</v>
      </c>
      <c r="I380" s="2">
        <v>0.00239</v>
      </c>
      <c r="J380" s="2">
        <v>2.63</v>
      </c>
      <c r="K380" s="2">
        <v>0.25</v>
      </c>
      <c r="L380" s="2">
        <v>0.0950570342205323</v>
      </c>
      <c r="M380" s="2"/>
      <c r="N380" s="2"/>
      <c r="O380" s="2" t="s">
        <v>147</v>
      </c>
      <c r="P380" s="2">
        <v>0.84</v>
      </c>
      <c r="Q380" s="2">
        <v>0.03</v>
      </c>
      <c r="R380" s="2">
        <v>0.0357142857142857</v>
      </c>
      <c r="S380" s="5">
        <v>43293</v>
      </c>
      <c r="U380" s="2">
        <f t="shared" si="11"/>
        <v>2.60866571253173</v>
      </c>
      <c r="V380" s="2">
        <f t="shared" si="12"/>
        <v>2.49305031963165</v>
      </c>
    </row>
    <row r="381" spans="1:22">
      <c r="A381" s="2" t="s">
        <v>886</v>
      </c>
      <c r="B381" s="2" t="str">
        <f>IF(COUNTIF(A381:A3821,A381:A3821)&gt;1,"",A381:A3821)</f>
        <v>Kepler-1388 c</v>
      </c>
      <c r="C381" s="2" t="s">
        <v>887</v>
      </c>
      <c r="D381" s="2">
        <v>1</v>
      </c>
      <c r="E381" s="2">
        <v>4</v>
      </c>
      <c r="F381" s="2" t="s">
        <v>21</v>
      </c>
      <c r="G381" s="2" t="s">
        <v>46</v>
      </c>
      <c r="H381" s="2">
        <v>5.53609368</v>
      </c>
      <c r="I381" s="2">
        <v>3.148e-5</v>
      </c>
      <c r="J381" s="2">
        <v>2.2</v>
      </c>
      <c r="K381" s="2">
        <v>0.14</v>
      </c>
      <c r="L381" s="2">
        <v>0.0636363636363636</v>
      </c>
      <c r="M381" s="2"/>
      <c r="N381" s="2"/>
      <c r="O381" s="2" t="s">
        <v>46</v>
      </c>
      <c r="P381" s="2">
        <v>0.6</v>
      </c>
      <c r="Q381" s="2">
        <v>0.03</v>
      </c>
      <c r="R381" s="2">
        <v>0.05</v>
      </c>
      <c r="S381" s="5">
        <v>42863</v>
      </c>
      <c r="U381" s="2">
        <f t="shared" si="11"/>
        <v>2.38227374529093</v>
      </c>
      <c r="V381" s="2">
        <f t="shared" si="12"/>
        <v>2.08598407976841</v>
      </c>
    </row>
    <row r="382" spans="1:22">
      <c r="A382" s="2" t="s">
        <v>888</v>
      </c>
      <c r="B382" s="2" t="str">
        <f>IF(COUNTIF(A382:A3825,A382:A3825)&gt;1,"",A382:A3825)</f>
        <v>Kepler-1517 b</v>
      </c>
      <c r="C382" s="2" t="s">
        <v>889</v>
      </c>
      <c r="D382" s="2">
        <v>1</v>
      </c>
      <c r="E382" s="2">
        <v>1</v>
      </c>
      <c r="F382" s="2" t="s">
        <v>21</v>
      </c>
      <c r="G382" s="2" t="s">
        <v>46</v>
      </c>
      <c r="H382" s="2">
        <v>5.54608309</v>
      </c>
      <c r="I382" s="2">
        <v>8.26e-6</v>
      </c>
      <c r="J382" s="2">
        <v>22.27</v>
      </c>
      <c r="K382" s="2">
        <v>2.2</v>
      </c>
      <c r="L382" s="2">
        <v>0.0987876066457117</v>
      </c>
      <c r="M382" s="2"/>
      <c r="N382" s="2"/>
      <c r="O382" s="2" t="s">
        <v>46</v>
      </c>
      <c r="P382" s="2">
        <v>2.05</v>
      </c>
      <c r="Q382" s="2">
        <v>0.11</v>
      </c>
      <c r="R382" s="2">
        <v>0.0536585365853659</v>
      </c>
      <c r="S382" s="5">
        <v>42863</v>
      </c>
      <c r="U382" s="2">
        <f t="shared" si="11"/>
        <v>17.5235860940296</v>
      </c>
      <c r="V382" s="2">
        <f t="shared" si="12"/>
        <v>21.1192742801919</v>
      </c>
    </row>
    <row r="383" spans="1:22">
      <c r="A383" s="2" t="s">
        <v>890</v>
      </c>
      <c r="B383" s="2" t="str">
        <f>IF(COUNTIF(A383:A4000,A383:A4000)&gt;1,"",A383:A4000)</f>
        <v>KELT-24 b</v>
      </c>
      <c r="C383" s="2" t="s">
        <v>891</v>
      </c>
      <c r="D383" s="2">
        <v>1</v>
      </c>
      <c r="E383" s="2">
        <v>1</v>
      </c>
      <c r="F383" s="2" t="s">
        <v>21</v>
      </c>
      <c r="G383" s="2" t="s">
        <v>892</v>
      </c>
      <c r="H383" s="2">
        <v>5.5514926</v>
      </c>
      <c r="I383" s="2">
        <v>8.1e-6</v>
      </c>
      <c r="J383" s="2">
        <v>14.258</v>
      </c>
      <c r="K383" s="2">
        <v>0.235</v>
      </c>
      <c r="L383" s="2">
        <v>0.0164819750315612</v>
      </c>
      <c r="M383" s="2">
        <v>1646.3594</v>
      </c>
      <c r="N383" s="2">
        <v>66.7443</v>
      </c>
      <c r="O383" s="2" t="s">
        <v>892</v>
      </c>
      <c r="P383" s="2">
        <v>1.46</v>
      </c>
      <c r="Q383" s="2">
        <v>0.06</v>
      </c>
      <c r="R383" s="2">
        <v>0.0410958904109589</v>
      </c>
      <c r="S383" s="5">
        <v>43720</v>
      </c>
      <c r="U383" s="2">
        <f t="shared" si="11"/>
        <v>12.2552943518097</v>
      </c>
      <c r="V383" s="2">
        <f t="shared" si="12"/>
        <v>13.5224532680918</v>
      </c>
    </row>
    <row r="384" spans="1:22">
      <c r="A384" s="2" t="s">
        <v>893</v>
      </c>
      <c r="B384" s="2" t="str">
        <f>IF(COUNTIF(A384:A2192,A384:A2192)&gt;1,"",A384:A2192)</f>
        <v>Kepler-1293 b</v>
      </c>
      <c r="C384" s="2" t="s">
        <v>894</v>
      </c>
      <c r="D384" s="2">
        <v>1</v>
      </c>
      <c r="E384" s="2">
        <v>1</v>
      </c>
      <c r="F384" s="2" t="s">
        <v>21</v>
      </c>
      <c r="G384" s="2" t="s">
        <v>195</v>
      </c>
      <c r="H384" s="2">
        <v>5.57661</v>
      </c>
      <c r="I384" s="2">
        <v>0.00012</v>
      </c>
      <c r="J384" s="2">
        <v>0.95</v>
      </c>
      <c r="K384" s="2">
        <v>0.09</v>
      </c>
      <c r="L384" s="2">
        <v>0.0947368421052632</v>
      </c>
      <c r="M384" s="2"/>
      <c r="N384" s="2"/>
      <c r="O384" s="2" t="s">
        <v>195</v>
      </c>
      <c r="P384" s="2">
        <v>1.22</v>
      </c>
      <c r="Q384" s="2">
        <v>0.02</v>
      </c>
      <c r="R384" s="2">
        <v>0.0163934426229508</v>
      </c>
      <c r="S384" s="5">
        <v>41575</v>
      </c>
      <c r="U384" s="2">
        <f t="shared" si="11"/>
        <v>0.855940101484144</v>
      </c>
      <c r="V384" s="2">
        <f t="shared" si="12"/>
        <v>0.901357195160893</v>
      </c>
    </row>
    <row r="385" spans="1:22">
      <c r="A385" s="2" t="s">
        <v>895</v>
      </c>
      <c r="B385" s="2" t="str">
        <f>IF(COUNTIF(A385:A3733,A385:A3733)&gt;1,"",A385:A3733)</f>
        <v>Kepler-1191 b</v>
      </c>
      <c r="C385" s="2" t="s">
        <v>896</v>
      </c>
      <c r="D385" s="2">
        <v>1</v>
      </c>
      <c r="E385" s="2">
        <v>1</v>
      </c>
      <c r="F385" s="2" t="s">
        <v>21</v>
      </c>
      <c r="G385" s="2" t="s">
        <v>28</v>
      </c>
      <c r="H385" s="2">
        <v>5.60014851</v>
      </c>
      <c r="I385" s="2">
        <v>1.909e-5</v>
      </c>
      <c r="J385" s="2">
        <v>1.51</v>
      </c>
      <c r="K385" s="2">
        <v>0.13</v>
      </c>
      <c r="L385" s="2">
        <v>0.0860927152317881</v>
      </c>
      <c r="M385" s="2"/>
      <c r="N385" s="2"/>
      <c r="O385" s="2" t="s">
        <v>28</v>
      </c>
      <c r="P385" s="2">
        <v>0.85</v>
      </c>
      <c r="Q385" s="2">
        <v>0.05</v>
      </c>
      <c r="R385" s="2">
        <v>0.0588235294117647</v>
      </c>
      <c r="S385" s="5">
        <v>42500</v>
      </c>
      <c r="U385" s="2">
        <f t="shared" si="11"/>
        <v>1.49508534872265</v>
      </c>
      <c r="V385" s="2">
        <f t="shared" si="12"/>
        <v>1.43322675313714</v>
      </c>
    </row>
    <row r="386" spans="1:22">
      <c r="A386" s="2" t="s">
        <v>897</v>
      </c>
      <c r="B386" s="2" t="str">
        <f>IF(COUNTIF(A386:A3828,A386:A3828)&gt;1,"",A386:A3828)</f>
        <v>Kepler-1848 b</v>
      </c>
      <c r="C386" s="2" t="s">
        <v>898</v>
      </c>
      <c r="D386" s="2">
        <v>1</v>
      </c>
      <c r="E386" s="2">
        <v>1</v>
      </c>
      <c r="F386" s="2" t="s">
        <v>21</v>
      </c>
      <c r="G386" s="2" t="s">
        <v>46</v>
      </c>
      <c r="H386" s="2">
        <v>5.60402307</v>
      </c>
      <c r="I386" s="2">
        <v>1.164e-5</v>
      </c>
      <c r="J386" s="2">
        <v>1.25</v>
      </c>
      <c r="K386" s="2">
        <v>0.07</v>
      </c>
      <c r="L386" s="2">
        <v>0.056</v>
      </c>
      <c r="M386" s="2"/>
      <c r="N386" s="2"/>
      <c r="O386" s="2" t="s">
        <v>46</v>
      </c>
      <c r="P386" s="2">
        <v>0.76</v>
      </c>
      <c r="Q386" s="2">
        <v>0.04</v>
      </c>
      <c r="R386" s="2">
        <v>0.0526315789473684</v>
      </c>
      <c r="S386" s="5">
        <v>42863</v>
      </c>
      <c r="U386" s="2">
        <f t="shared" ref="U386:U449" si="13">J386:J1598*((H386:H1598/10)^0.09)*((P386:P1598)^-0.26)</f>
        <v>1.2742759053254</v>
      </c>
      <c r="V386" s="2">
        <f t="shared" ref="V386:V449" si="14">J386:J1598*((H386:H1598/10)^0.09)</f>
        <v>1.18651984214333</v>
      </c>
    </row>
    <row r="387" spans="1:22">
      <c r="A387" s="2" t="s">
        <v>899</v>
      </c>
      <c r="B387" s="2" t="str">
        <f>IF(COUNTIF(A387:A4013,A387:A4013)&gt;1,"",A387:A4013)</f>
        <v>TOI-763 b</v>
      </c>
      <c r="C387" s="2" t="s">
        <v>900</v>
      </c>
      <c r="D387" s="2">
        <v>1</v>
      </c>
      <c r="E387" s="2">
        <v>2</v>
      </c>
      <c r="F387" s="2" t="s">
        <v>21</v>
      </c>
      <c r="G387" s="2" t="s">
        <v>901</v>
      </c>
      <c r="H387" s="2">
        <v>5.6057</v>
      </c>
      <c r="I387" s="2">
        <v>0.0013</v>
      </c>
      <c r="J387" s="2">
        <v>2.28</v>
      </c>
      <c r="K387" s="2">
        <v>0.11</v>
      </c>
      <c r="L387" s="2">
        <v>0.0482456140350877</v>
      </c>
      <c r="M387" s="2">
        <v>9.79</v>
      </c>
      <c r="N387" s="2">
        <v>0.78</v>
      </c>
      <c r="O387" s="2" t="s">
        <v>901</v>
      </c>
      <c r="P387" s="2">
        <v>0.92</v>
      </c>
      <c r="Q387" s="2">
        <v>0.03</v>
      </c>
      <c r="R387" s="2">
        <v>0.0326086956521739</v>
      </c>
      <c r="S387" s="5">
        <v>44098</v>
      </c>
      <c r="U387" s="2">
        <f t="shared" si="13"/>
        <v>2.21170244764148</v>
      </c>
      <c r="V387" s="2">
        <f t="shared" si="14"/>
        <v>2.16427046921147</v>
      </c>
    </row>
    <row r="388" spans="1:22">
      <c r="A388" s="2" t="s">
        <v>902</v>
      </c>
      <c r="B388" s="2" t="str">
        <f>IF(COUNTIF(A388:A4014,A388:A4014)&gt;1,"",A388:A4014)</f>
        <v>K2-35 c</v>
      </c>
      <c r="C388" s="2" t="s">
        <v>903</v>
      </c>
      <c r="D388" s="2">
        <v>1</v>
      </c>
      <c r="E388" s="2">
        <v>2</v>
      </c>
      <c r="F388" s="2" t="s">
        <v>21</v>
      </c>
      <c r="G388" s="2" t="s">
        <v>245</v>
      </c>
      <c r="H388" s="2">
        <v>5.608352</v>
      </c>
      <c r="I388" s="2">
        <v>0.000335</v>
      </c>
      <c r="J388" s="2">
        <v>1.93</v>
      </c>
      <c r="K388" s="2">
        <v>0.13</v>
      </c>
      <c r="L388" s="2">
        <v>0.0673575129533679</v>
      </c>
      <c r="M388" s="2"/>
      <c r="N388" s="2"/>
      <c r="O388" s="2" t="s">
        <v>245</v>
      </c>
      <c r="P388" s="2">
        <v>0.7</v>
      </c>
      <c r="Q388" s="2">
        <v>0.07</v>
      </c>
      <c r="R388" s="2">
        <v>0.1</v>
      </c>
      <c r="S388" s="5">
        <v>44126</v>
      </c>
      <c r="U388" s="2">
        <f t="shared" si="13"/>
        <v>2.01014317794555</v>
      </c>
      <c r="V388" s="2">
        <f t="shared" si="14"/>
        <v>1.83211395516553</v>
      </c>
    </row>
    <row r="389" spans="1:22">
      <c r="A389" s="2" t="s">
        <v>904</v>
      </c>
      <c r="B389" s="2" t="str">
        <f>IF(COUNTIF(A389:A3814,A389:A3814)&gt;1,"",A389:A3814)</f>
        <v>Kepler-1688 b</v>
      </c>
      <c r="C389" s="2" t="s">
        <v>905</v>
      </c>
      <c r="D389" s="2">
        <v>1</v>
      </c>
      <c r="E389" s="2">
        <v>1</v>
      </c>
      <c r="F389" s="2" t="s">
        <v>21</v>
      </c>
      <c r="G389" s="2" t="s">
        <v>46</v>
      </c>
      <c r="H389" s="2">
        <v>5.62006198</v>
      </c>
      <c r="I389" s="2">
        <v>2.995e-5</v>
      </c>
      <c r="J389" s="2">
        <v>1.45</v>
      </c>
      <c r="K389" s="2">
        <v>0.08</v>
      </c>
      <c r="L389" s="2">
        <v>0.0551724137931035</v>
      </c>
      <c r="M389" s="2"/>
      <c r="N389" s="2"/>
      <c r="O389" s="2" t="s">
        <v>46</v>
      </c>
      <c r="P389" s="2">
        <v>0.81</v>
      </c>
      <c r="Q389" s="2">
        <v>0.03</v>
      </c>
      <c r="R389" s="2">
        <v>0.037037037037037</v>
      </c>
      <c r="S389" s="5">
        <v>42863</v>
      </c>
      <c r="U389" s="2">
        <f t="shared" si="13"/>
        <v>1.45424840716763</v>
      </c>
      <c r="V389" s="2">
        <f t="shared" si="14"/>
        <v>1.37671708396806</v>
      </c>
    </row>
    <row r="390" spans="1:22">
      <c r="A390" s="2" t="s">
        <v>906</v>
      </c>
      <c r="B390" s="2" t="str">
        <f>IF(COUNTIF(A390:A3568,A390:A3568)&gt;1,"",A390:A3568)</f>
        <v>Kepler-831 b</v>
      </c>
      <c r="C390" s="2" t="s">
        <v>907</v>
      </c>
      <c r="D390" s="2">
        <v>1</v>
      </c>
      <c r="E390" s="2">
        <v>1</v>
      </c>
      <c r="F390" s="2" t="s">
        <v>21</v>
      </c>
      <c r="G390" s="2" t="s">
        <v>28</v>
      </c>
      <c r="H390" s="2">
        <v>5.62153941</v>
      </c>
      <c r="I390" s="2">
        <v>1.272e-5</v>
      </c>
      <c r="J390" s="2">
        <v>1.27</v>
      </c>
      <c r="K390" s="2">
        <v>0.1</v>
      </c>
      <c r="L390" s="2">
        <v>0.078740157480315</v>
      </c>
      <c r="M390" s="2"/>
      <c r="N390" s="2"/>
      <c r="O390" s="2" t="s">
        <v>28</v>
      </c>
      <c r="P390" s="2">
        <v>0.99</v>
      </c>
      <c r="Q390" s="2">
        <v>0.04</v>
      </c>
      <c r="R390" s="2">
        <v>0.0404040404040404</v>
      </c>
      <c r="S390" s="5">
        <v>42500</v>
      </c>
      <c r="U390" s="2">
        <f t="shared" si="13"/>
        <v>1.20899789227883</v>
      </c>
      <c r="V390" s="2">
        <f t="shared" si="14"/>
        <v>1.20584279927637</v>
      </c>
    </row>
    <row r="391" spans="1:22">
      <c r="A391" s="2" t="s">
        <v>908</v>
      </c>
      <c r="B391" s="2" t="str">
        <f>IF(COUNTIF(A391:A3968,A391:A3968)&gt;1,"",A391:A3968)</f>
        <v>HAT-P-2 b</v>
      </c>
      <c r="C391" s="2" t="s">
        <v>909</v>
      </c>
      <c r="D391" s="2">
        <v>1</v>
      </c>
      <c r="E391" s="2">
        <v>1</v>
      </c>
      <c r="F391" s="2" t="s">
        <v>21</v>
      </c>
      <c r="G391" s="2" t="s">
        <v>25</v>
      </c>
      <c r="H391" s="2">
        <v>5.6334754</v>
      </c>
      <c r="I391" s="2">
        <v>2.6e-6</v>
      </c>
      <c r="J391" s="2">
        <v>12.969</v>
      </c>
      <c r="K391" s="2">
        <v>0.818</v>
      </c>
      <c r="L391" s="2">
        <v>0.0630734829208112</v>
      </c>
      <c r="M391" s="2">
        <v>2765.121</v>
      </c>
      <c r="N391" s="2">
        <v>60.3877</v>
      </c>
      <c r="O391" s="2" t="s">
        <v>25</v>
      </c>
      <c r="P391" s="2">
        <v>1.36</v>
      </c>
      <c r="Q391" s="2">
        <v>0.04</v>
      </c>
      <c r="R391" s="2">
        <v>0.0294117647058824</v>
      </c>
      <c r="S391" s="5">
        <v>43545</v>
      </c>
      <c r="U391" s="2">
        <f t="shared" si="13"/>
        <v>11.3698896655577</v>
      </c>
      <c r="V391" s="2">
        <f t="shared" si="14"/>
        <v>12.316189613557</v>
      </c>
    </row>
    <row r="392" spans="1:22">
      <c r="A392" s="2" t="s">
        <v>910</v>
      </c>
      <c r="B392" s="2" t="str">
        <f>IF(COUNTIF(A392:A4016,A392:A4016)&gt;1,"",A392:A4016)</f>
        <v>WASP-150 b</v>
      </c>
      <c r="C392" s="2" t="s">
        <v>911</v>
      </c>
      <c r="D392" s="2">
        <v>1</v>
      </c>
      <c r="E392" s="2">
        <v>1</v>
      </c>
      <c r="F392" s="2" t="s">
        <v>21</v>
      </c>
      <c r="G392" s="2" t="s">
        <v>421</v>
      </c>
      <c r="H392" s="2">
        <v>5.644207</v>
      </c>
      <c r="I392" s="2">
        <v>3e-6</v>
      </c>
      <c r="J392" s="2">
        <v>11.994</v>
      </c>
      <c r="K392" s="2">
        <v>0.269</v>
      </c>
      <c r="L392" s="2">
        <v>0.0224278806069702</v>
      </c>
      <c r="M392" s="2">
        <v>2688.8418</v>
      </c>
      <c r="N392" s="2">
        <v>88.9924</v>
      </c>
      <c r="O392" s="2" t="s">
        <v>421</v>
      </c>
      <c r="P392" s="2">
        <v>1.39</v>
      </c>
      <c r="Q392" s="2">
        <v>0.07</v>
      </c>
      <c r="R392" s="2">
        <v>0.0503597122302158</v>
      </c>
      <c r="S392" s="5">
        <v>43972</v>
      </c>
      <c r="U392" s="2">
        <f t="shared" si="13"/>
        <v>10.4574178214672</v>
      </c>
      <c r="V392" s="2">
        <f t="shared" si="14"/>
        <v>11.3922185639542</v>
      </c>
    </row>
    <row r="393" spans="1:22">
      <c r="A393" s="2" t="s">
        <v>912</v>
      </c>
      <c r="B393" s="2" t="str">
        <f>IF(COUNTIF(A393:A4019,A393:A4019)&gt;1,"",A393:A4019)</f>
        <v>K2-44 b</v>
      </c>
      <c r="C393" s="2" t="s">
        <v>913</v>
      </c>
      <c r="D393" s="2">
        <v>1</v>
      </c>
      <c r="E393" s="2">
        <v>1</v>
      </c>
      <c r="F393" s="2" t="s">
        <v>21</v>
      </c>
      <c r="G393" s="2" t="s">
        <v>558</v>
      </c>
      <c r="H393" s="2">
        <v>5.657</v>
      </c>
      <c r="I393" s="2">
        <v>0.0002</v>
      </c>
      <c r="J393" s="2">
        <v>2.433</v>
      </c>
      <c r="K393" s="2">
        <v>0.089</v>
      </c>
      <c r="L393" s="2">
        <v>0.0365803534730785</v>
      </c>
      <c r="M393" s="2"/>
      <c r="N393" s="2"/>
      <c r="O393" s="2" t="s">
        <v>558</v>
      </c>
      <c r="P393" s="2">
        <v>1.15</v>
      </c>
      <c r="Q393" s="2">
        <v>0.06</v>
      </c>
      <c r="R393" s="2">
        <v>0.0521739130434783</v>
      </c>
      <c r="S393" s="5">
        <v>44154</v>
      </c>
      <c r="U393" s="2">
        <f t="shared" si="13"/>
        <v>2.22891458743341</v>
      </c>
      <c r="V393" s="2">
        <f t="shared" si="14"/>
        <v>2.31139870179148</v>
      </c>
    </row>
    <row r="394" spans="1:22">
      <c r="A394" s="2" t="s">
        <v>914</v>
      </c>
      <c r="B394" s="2" t="str">
        <f>IF(COUNTIF(A394:A2358,A394:A2358)&gt;1,"",A394:A2358)</f>
        <v>Kepler-33 b</v>
      </c>
      <c r="C394" s="2" t="s">
        <v>915</v>
      </c>
      <c r="D394" s="2">
        <v>1</v>
      </c>
      <c r="E394" s="2">
        <v>5</v>
      </c>
      <c r="F394" s="2" t="s">
        <v>21</v>
      </c>
      <c r="G394" s="2" t="s">
        <v>195</v>
      </c>
      <c r="H394" s="2">
        <v>5.668075</v>
      </c>
      <c r="I394" s="2">
        <v>7.7e-5</v>
      </c>
      <c r="J394" s="2">
        <v>1.79</v>
      </c>
      <c r="K394" s="2">
        <v>0.17</v>
      </c>
      <c r="L394" s="2">
        <v>0.0949720670391062</v>
      </c>
      <c r="M394" s="2"/>
      <c r="N394" s="2"/>
      <c r="O394" s="2" t="s">
        <v>195</v>
      </c>
      <c r="P394" s="2">
        <v>1.29</v>
      </c>
      <c r="Q394" s="2">
        <v>0.08</v>
      </c>
      <c r="R394" s="2">
        <v>0.062015503875969</v>
      </c>
      <c r="S394" s="5">
        <v>41575</v>
      </c>
      <c r="U394" s="2">
        <f t="shared" si="13"/>
        <v>1.5918748054847</v>
      </c>
      <c r="V394" s="2">
        <f t="shared" si="14"/>
        <v>1.70083519456033</v>
      </c>
    </row>
    <row r="395" spans="1:22">
      <c r="A395" s="2" t="s">
        <v>916</v>
      </c>
      <c r="B395" s="2" t="str">
        <f>IF(COUNTIF(A395:A3907,A395:A3907)&gt;1,"",A395:A3907)</f>
        <v>K2-128 b</v>
      </c>
      <c r="C395" s="2" t="s">
        <v>917</v>
      </c>
      <c r="D395" s="2">
        <v>1</v>
      </c>
      <c r="E395" s="2">
        <v>1</v>
      </c>
      <c r="F395" s="2" t="s">
        <v>21</v>
      </c>
      <c r="G395" s="2" t="s">
        <v>221</v>
      </c>
      <c r="H395" s="2">
        <v>5.675814</v>
      </c>
      <c r="I395" s="2">
        <v>0.000411</v>
      </c>
      <c r="J395" s="2">
        <v>1.203</v>
      </c>
      <c r="K395" s="2">
        <v>0.102</v>
      </c>
      <c r="L395" s="2">
        <v>0.084788029925187</v>
      </c>
      <c r="M395" s="2"/>
      <c r="N395" s="2"/>
      <c r="O395" s="2" t="s">
        <v>221</v>
      </c>
      <c r="P395" s="2">
        <v>0.69</v>
      </c>
      <c r="Q395" s="2">
        <v>0.02</v>
      </c>
      <c r="R395" s="2">
        <v>0.0289855072463768</v>
      </c>
      <c r="S395" s="5">
        <v>43146</v>
      </c>
      <c r="U395" s="2">
        <f t="shared" si="13"/>
        <v>1.25900483425569</v>
      </c>
      <c r="V395" s="2">
        <f t="shared" si="14"/>
        <v>1.1432156505357</v>
      </c>
    </row>
    <row r="396" spans="1:22">
      <c r="A396" s="2" t="s">
        <v>918</v>
      </c>
      <c r="B396" s="2" t="str">
        <f>IF(COUNTIF(A396:A3869,A396:A3869)&gt;1,"",A396:A3869)</f>
        <v>Kepler-1910 b</v>
      </c>
      <c r="C396" s="2" t="s">
        <v>919</v>
      </c>
      <c r="D396" s="2">
        <v>1</v>
      </c>
      <c r="E396" s="2">
        <v>1</v>
      </c>
      <c r="F396" s="2" t="s">
        <v>21</v>
      </c>
      <c r="G396" s="2" t="s">
        <v>46</v>
      </c>
      <c r="H396" s="2">
        <v>5.68879083</v>
      </c>
      <c r="I396" s="2">
        <v>3.89e-5</v>
      </c>
      <c r="J396" s="2">
        <v>0.99</v>
      </c>
      <c r="K396" s="2">
        <v>0.05</v>
      </c>
      <c r="L396" s="2">
        <v>0.0505050505050505</v>
      </c>
      <c r="M396" s="2"/>
      <c r="N396" s="2"/>
      <c r="O396" s="2" t="s">
        <v>46</v>
      </c>
      <c r="P396" s="2">
        <v>0.64</v>
      </c>
      <c r="Q396" s="2">
        <v>0.06</v>
      </c>
      <c r="R396" s="2">
        <v>0.09375</v>
      </c>
      <c r="S396" s="5">
        <v>42863</v>
      </c>
      <c r="U396" s="2">
        <f t="shared" si="13"/>
        <v>1.05676932452418</v>
      </c>
      <c r="V396" s="2">
        <f t="shared" si="14"/>
        <v>0.94099429733331</v>
      </c>
    </row>
    <row r="397" spans="1:22">
      <c r="A397" s="2" t="s">
        <v>920</v>
      </c>
      <c r="B397" s="2" t="str">
        <f>IF(COUNTIF(A397:A3846,A397:A3846)&gt;1,"",A397:A3846)</f>
        <v>Kepler-221 c</v>
      </c>
      <c r="C397" s="2" t="s">
        <v>921</v>
      </c>
      <c r="D397" s="2">
        <v>1</v>
      </c>
      <c r="E397" s="2">
        <v>4</v>
      </c>
      <c r="F397" s="2" t="s">
        <v>21</v>
      </c>
      <c r="G397" s="2" t="s">
        <v>46</v>
      </c>
      <c r="H397" s="2">
        <v>5.69059163</v>
      </c>
      <c r="I397" s="2">
        <v>1.102e-5</v>
      </c>
      <c r="J397" s="2">
        <v>3.1</v>
      </c>
      <c r="K397" s="2">
        <v>0.23</v>
      </c>
      <c r="L397" s="2">
        <v>0.0741935483870968</v>
      </c>
      <c r="M397" s="2"/>
      <c r="N397" s="2"/>
      <c r="O397" s="2" t="s">
        <v>46</v>
      </c>
      <c r="P397" s="2">
        <v>0.83</v>
      </c>
      <c r="Q397" s="2">
        <v>0.05</v>
      </c>
      <c r="R397" s="2">
        <v>0.0602409638554217</v>
      </c>
      <c r="S397" s="5">
        <v>42863</v>
      </c>
      <c r="U397" s="2">
        <f t="shared" si="13"/>
        <v>3.09289771475304</v>
      </c>
      <c r="V397" s="2">
        <f t="shared" si="14"/>
        <v>2.94663173393391</v>
      </c>
    </row>
    <row r="398" spans="1:22">
      <c r="A398" s="2" t="s">
        <v>922</v>
      </c>
      <c r="B398" s="2" t="str">
        <f>IF(COUNTIF(A398:A3384,A398:A3384)&gt;1,"",A398:A3384)</f>
        <v>Kepler-884 b</v>
      </c>
      <c r="C398" s="2" t="s">
        <v>923</v>
      </c>
      <c r="D398" s="2">
        <v>1</v>
      </c>
      <c r="E398" s="2">
        <v>1</v>
      </c>
      <c r="F398" s="2" t="s">
        <v>21</v>
      </c>
      <c r="G398" s="2" t="s">
        <v>28</v>
      </c>
      <c r="H398" s="2">
        <v>5.69919514</v>
      </c>
      <c r="I398" s="2">
        <v>1.359e-5</v>
      </c>
      <c r="J398" s="2">
        <v>1.23</v>
      </c>
      <c r="K398" s="2">
        <v>0.05</v>
      </c>
      <c r="L398" s="2">
        <v>0.040650406504065</v>
      </c>
      <c r="M398" s="2"/>
      <c r="N398" s="2"/>
      <c r="O398" s="2" t="s">
        <v>28</v>
      </c>
      <c r="P398" s="2">
        <v>1</v>
      </c>
      <c r="Q398" s="2">
        <v>0.03</v>
      </c>
      <c r="R398" s="2">
        <v>0.03</v>
      </c>
      <c r="S398" s="5">
        <v>42500</v>
      </c>
      <c r="U398" s="2">
        <f t="shared" si="13"/>
        <v>1.16930640587941</v>
      </c>
      <c r="V398" s="2">
        <f t="shared" si="14"/>
        <v>1.16930640587941</v>
      </c>
    </row>
    <row r="399" spans="1:22">
      <c r="A399" s="2" t="s">
        <v>924</v>
      </c>
      <c r="B399" s="2" t="str">
        <f>IF(COUNTIF(A399:A3568,A399:A3568)&gt;1,"",A399:A3568)</f>
        <v>Kepler-968 c</v>
      </c>
      <c r="C399" s="2" t="s">
        <v>334</v>
      </c>
      <c r="D399" s="2">
        <v>1</v>
      </c>
      <c r="E399" s="2">
        <v>3</v>
      </c>
      <c r="F399" s="2" t="s">
        <v>21</v>
      </c>
      <c r="G399" s="2" t="s">
        <v>28</v>
      </c>
      <c r="H399" s="2">
        <v>5.70940492</v>
      </c>
      <c r="I399" s="2">
        <v>9.54e-6</v>
      </c>
      <c r="J399" s="2">
        <v>1.69</v>
      </c>
      <c r="K399" s="2">
        <v>0.08</v>
      </c>
      <c r="L399" s="2">
        <v>0.0473372781065089</v>
      </c>
      <c r="M399" s="2"/>
      <c r="N399" s="2"/>
      <c r="O399" s="2" t="s">
        <v>28</v>
      </c>
      <c r="P399" s="2">
        <v>0.76</v>
      </c>
      <c r="Q399" s="2">
        <v>0.03</v>
      </c>
      <c r="R399" s="2">
        <v>0.0394736842105263</v>
      </c>
      <c r="S399" s="5">
        <v>42500</v>
      </c>
      <c r="U399" s="2">
        <f t="shared" si="13"/>
        <v>1.72571210975093</v>
      </c>
      <c r="V399" s="2">
        <f t="shared" si="14"/>
        <v>1.60686681078195</v>
      </c>
    </row>
    <row r="400" spans="1:22">
      <c r="A400" s="2" t="s">
        <v>925</v>
      </c>
      <c r="B400" s="2" t="str">
        <f>IF(COUNTIF(A400:A3833,A400:A3833)&gt;1,"",A400:A3833)</f>
        <v>Kepler-62 b</v>
      </c>
      <c r="C400" s="2" t="s">
        <v>926</v>
      </c>
      <c r="D400" s="2">
        <v>1</v>
      </c>
      <c r="E400" s="2">
        <v>5</v>
      </c>
      <c r="F400" s="2" t="s">
        <v>21</v>
      </c>
      <c r="G400" s="2" t="s">
        <v>46</v>
      </c>
      <c r="H400" s="2">
        <v>5.71489692</v>
      </c>
      <c r="I400" s="2">
        <v>6.76e-6</v>
      </c>
      <c r="J400" s="2">
        <v>1.33</v>
      </c>
      <c r="K400" s="2">
        <v>0.08</v>
      </c>
      <c r="L400" s="2">
        <v>0.0601503759398496</v>
      </c>
      <c r="M400" s="2"/>
      <c r="N400" s="2"/>
      <c r="O400" s="2" t="s">
        <v>46</v>
      </c>
      <c r="P400" s="2">
        <v>0.73</v>
      </c>
      <c r="Q400" s="2">
        <v>0.03</v>
      </c>
      <c r="R400" s="2">
        <v>0.0410958904109589</v>
      </c>
      <c r="S400" s="5">
        <v>42863</v>
      </c>
      <c r="U400" s="2">
        <f t="shared" si="13"/>
        <v>1.37251927902727</v>
      </c>
      <c r="V400" s="2">
        <f t="shared" si="14"/>
        <v>1.26468508597519</v>
      </c>
    </row>
    <row r="401" spans="1:22">
      <c r="A401" s="2" t="s">
        <v>927</v>
      </c>
      <c r="B401" s="2" t="str">
        <f>IF(COUNTIF(A401:A3674,A401:A3674)&gt;1,"",A401:A3674)</f>
        <v>Kepler-243 b</v>
      </c>
      <c r="C401" s="2" t="s">
        <v>928</v>
      </c>
      <c r="D401" s="2">
        <v>1</v>
      </c>
      <c r="E401" s="2">
        <v>2</v>
      </c>
      <c r="F401" s="2" t="s">
        <v>21</v>
      </c>
      <c r="G401" s="2" t="s">
        <v>28</v>
      </c>
      <c r="H401" s="2">
        <v>5.71542485</v>
      </c>
      <c r="I401" s="2">
        <v>7.47e-6</v>
      </c>
      <c r="J401" s="2">
        <v>2.42</v>
      </c>
      <c r="K401" s="2">
        <v>0.15</v>
      </c>
      <c r="L401" s="2">
        <v>0.0619834710743802</v>
      </c>
      <c r="M401" s="2"/>
      <c r="N401" s="2"/>
      <c r="O401" s="2" t="s">
        <v>28</v>
      </c>
      <c r="P401" s="2">
        <v>0.83</v>
      </c>
      <c r="Q401" s="2">
        <v>0.04</v>
      </c>
      <c r="R401" s="2">
        <v>0.0481927710843374</v>
      </c>
      <c r="S401" s="5">
        <v>42500</v>
      </c>
      <c r="U401" s="2">
        <f t="shared" si="13"/>
        <v>2.41540203938225</v>
      </c>
      <c r="V401" s="2">
        <f t="shared" si="14"/>
        <v>2.30117545287809</v>
      </c>
    </row>
    <row r="402" spans="1:22">
      <c r="A402" s="2" t="s">
        <v>929</v>
      </c>
      <c r="B402" s="2" t="str">
        <f>IF(COUNTIF(A402:A3864,A402:A3864)&gt;1,"",A402:A3864)</f>
        <v>Kepler-1321 d</v>
      </c>
      <c r="C402" s="2" t="s">
        <v>930</v>
      </c>
      <c r="D402" s="2">
        <v>1</v>
      </c>
      <c r="E402" s="2">
        <v>3</v>
      </c>
      <c r="F402" s="2" t="s">
        <v>21</v>
      </c>
      <c r="G402" s="2" t="s">
        <v>46</v>
      </c>
      <c r="H402" s="2">
        <v>5.72084599</v>
      </c>
      <c r="I402" s="2">
        <v>3.62e-5</v>
      </c>
      <c r="J402" s="2">
        <v>1.78</v>
      </c>
      <c r="K402" s="2">
        <v>0.11</v>
      </c>
      <c r="L402" s="2">
        <v>0.0617977528089888</v>
      </c>
      <c r="M402" s="2"/>
      <c r="N402" s="2"/>
      <c r="O402" s="2" t="s">
        <v>46</v>
      </c>
      <c r="P402" s="2">
        <v>0.51</v>
      </c>
      <c r="Q402" s="2">
        <v>0.04</v>
      </c>
      <c r="R402" s="2">
        <v>0.0784313725490196</v>
      </c>
      <c r="S402" s="5">
        <v>42863</v>
      </c>
      <c r="U402" s="2">
        <f t="shared" si="13"/>
        <v>2.01661586533742</v>
      </c>
      <c r="V402" s="2">
        <f t="shared" si="14"/>
        <v>1.69274455457315</v>
      </c>
    </row>
    <row r="403" spans="1:22">
      <c r="A403" s="2" t="s">
        <v>931</v>
      </c>
      <c r="B403" s="2" t="str">
        <f>IF(COUNTIF(A403:A3882,A403:A3882)&gt;1,"",A403:A3882)</f>
        <v>WASP-107 b</v>
      </c>
      <c r="C403" s="2" t="s">
        <v>932</v>
      </c>
      <c r="D403" s="2">
        <v>1</v>
      </c>
      <c r="E403" s="2">
        <v>2</v>
      </c>
      <c r="F403" s="2" t="s">
        <v>21</v>
      </c>
      <c r="G403" s="2" t="s">
        <v>933</v>
      </c>
      <c r="H403" s="2">
        <v>5.7214742</v>
      </c>
      <c r="I403" s="2">
        <v>4.3e-6</v>
      </c>
      <c r="J403" s="2">
        <v>10.626</v>
      </c>
      <c r="K403" s="2">
        <v>0.336</v>
      </c>
      <c r="L403" s="2">
        <v>0.0316205533596838</v>
      </c>
      <c r="M403" s="2">
        <v>38.1396</v>
      </c>
      <c r="N403" s="2">
        <v>3.1783</v>
      </c>
      <c r="O403" s="2" t="s">
        <v>933</v>
      </c>
      <c r="P403" s="2">
        <v>0.69</v>
      </c>
      <c r="Q403" s="2">
        <v>0.05</v>
      </c>
      <c r="R403" s="2">
        <v>0.072463768115942</v>
      </c>
      <c r="S403" s="5">
        <v>42971</v>
      </c>
      <c r="U403" s="2">
        <f t="shared" si="13"/>
        <v>11.1287083993237</v>
      </c>
      <c r="V403" s="2">
        <f t="shared" si="14"/>
        <v>10.1052142662155</v>
      </c>
    </row>
    <row r="404" spans="1:22">
      <c r="A404" s="2" t="s">
        <v>934</v>
      </c>
      <c r="B404" s="2" t="str">
        <f>IF(COUNTIF(A404:A3858,A404:A3858)&gt;1,"",A404:A3858)</f>
        <v>Kepler-1254 d</v>
      </c>
      <c r="C404" s="2" t="s">
        <v>301</v>
      </c>
      <c r="D404" s="2">
        <v>1</v>
      </c>
      <c r="E404" s="2">
        <v>3</v>
      </c>
      <c r="F404" s="2" t="s">
        <v>21</v>
      </c>
      <c r="G404" s="2" t="s">
        <v>46</v>
      </c>
      <c r="H404" s="2">
        <v>5.72716067</v>
      </c>
      <c r="I404" s="2">
        <v>3.048e-5</v>
      </c>
      <c r="J404" s="2">
        <v>1.4</v>
      </c>
      <c r="K404" s="2">
        <v>0.05</v>
      </c>
      <c r="L404" s="2">
        <v>0.0357142857142857</v>
      </c>
      <c r="M404" s="2"/>
      <c r="N404" s="2"/>
      <c r="O404" s="2" t="s">
        <v>46</v>
      </c>
      <c r="P404" s="2">
        <v>0.77</v>
      </c>
      <c r="Q404" s="2">
        <v>0.05</v>
      </c>
      <c r="R404" s="2">
        <v>0.0649350649350649</v>
      </c>
      <c r="S404" s="5">
        <v>42863</v>
      </c>
      <c r="U404" s="2">
        <f t="shared" si="13"/>
        <v>1.42513166626737</v>
      </c>
      <c r="V404" s="2">
        <f t="shared" si="14"/>
        <v>1.33150431657828</v>
      </c>
    </row>
    <row r="405" spans="1:22">
      <c r="A405" s="2" t="s">
        <v>935</v>
      </c>
      <c r="B405" s="2" t="str">
        <f>IF(COUNTIF(A405:A3847,A405:A3847)&gt;1,"",A405:A3847)</f>
        <v>Kepler-777 b</v>
      </c>
      <c r="C405" s="2" t="s">
        <v>936</v>
      </c>
      <c r="D405" s="2">
        <v>1</v>
      </c>
      <c r="E405" s="2">
        <v>1</v>
      </c>
      <c r="F405" s="2" t="s">
        <v>21</v>
      </c>
      <c r="G405" s="2" t="s">
        <v>46</v>
      </c>
      <c r="H405" s="2">
        <v>5.72812616</v>
      </c>
      <c r="I405" s="2">
        <v>2.077e-5</v>
      </c>
      <c r="J405" s="2">
        <v>1.38</v>
      </c>
      <c r="K405" s="2">
        <v>0.09</v>
      </c>
      <c r="L405" s="2">
        <v>0.0652173913043478</v>
      </c>
      <c r="M405" s="2"/>
      <c r="N405" s="2"/>
      <c r="O405" s="2" t="s">
        <v>46</v>
      </c>
      <c r="P405" s="2">
        <v>0.57</v>
      </c>
      <c r="Q405" s="2">
        <v>0.03</v>
      </c>
      <c r="R405" s="2">
        <v>0.0526315789473684</v>
      </c>
      <c r="S405" s="5">
        <v>42863</v>
      </c>
      <c r="U405" s="2">
        <f t="shared" si="13"/>
        <v>1.51905240156723</v>
      </c>
      <c r="V405" s="2">
        <f t="shared" si="14"/>
        <v>1.31250273817448</v>
      </c>
    </row>
    <row r="406" spans="1:22">
      <c r="A406" s="2" t="s">
        <v>937</v>
      </c>
      <c r="B406" s="2" t="str">
        <f>IF(COUNTIF(A406:A3744,A406:A3744)&gt;1,"",A406:A3744)</f>
        <v>Kepler-57 b</v>
      </c>
      <c r="C406" s="2" t="s">
        <v>938</v>
      </c>
      <c r="D406" s="2">
        <v>1</v>
      </c>
      <c r="E406" s="2">
        <v>2</v>
      </c>
      <c r="F406" s="2" t="s">
        <v>21</v>
      </c>
      <c r="G406" s="2" t="s">
        <v>28</v>
      </c>
      <c r="H406" s="2">
        <v>5.72932862</v>
      </c>
      <c r="I406" s="2">
        <v>5.89e-6</v>
      </c>
      <c r="J406" s="2">
        <v>3.11</v>
      </c>
      <c r="K406" s="2">
        <v>0.31</v>
      </c>
      <c r="L406" s="2">
        <v>0.0996784565916399</v>
      </c>
      <c r="M406" s="2"/>
      <c r="N406" s="2"/>
      <c r="O406" s="2" t="s">
        <v>28</v>
      </c>
      <c r="P406" s="2">
        <v>0.88</v>
      </c>
      <c r="Q406" s="2">
        <v>0.05</v>
      </c>
      <c r="R406" s="2">
        <v>0.0568181818181818</v>
      </c>
      <c r="S406" s="5">
        <v>42500</v>
      </c>
      <c r="U406" s="2">
        <f t="shared" si="13"/>
        <v>3.05790669823291</v>
      </c>
      <c r="V406" s="2">
        <f t="shared" si="14"/>
        <v>2.95794248356559</v>
      </c>
    </row>
    <row r="407" spans="1:22">
      <c r="A407" s="2" t="s">
        <v>939</v>
      </c>
      <c r="B407" s="2" t="str">
        <f>IF(COUNTIF(A407:A4049,A407:A4049)&gt;1,"",A407:A4049)</f>
        <v>K2-355 b</v>
      </c>
      <c r="C407" s="2" t="s">
        <v>940</v>
      </c>
      <c r="D407" s="2">
        <v>1</v>
      </c>
      <c r="E407" s="2">
        <v>1</v>
      </c>
      <c r="F407" s="2" t="s">
        <v>21</v>
      </c>
      <c r="G407" s="2" t="s">
        <v>182</v>
      </c>
      <c r="H407" s="2">
        <v>5.7385647</v>
      </c>
      <c r="I407" s="2">
        <v>0.0013939</v>
      </c>
      <c r="J407" s="2">
        <v>2.25</v>
      </c>
      <c r="K407" s="2">
        <v>0.22</v>
      </c>
      <c r="L407" s="2">
        <v>0.0977777777777778</v>
      </c>
      <c r="M407" s="2"/>
      <c r="N407" s="2"/>
      <c r="O407" s="2" t="s">
        <v>182</v>
      </c>
      <c r="P407" s="2">
        <v>0.96</v>
      </c>
      <c r="Q407" s="2">
        <v>0.05</v>
      </c>
      <c r="R407" s="2">
        <v>0.0520833333333333</v>
      </c>
      <c r="S407" s="5">
        <v>44459</v>
      </c>
      <c r="U407" s="2">
        <f t="shared" si="13"/>
        <v>2.16313833013993</v>
      </c>
      <c r="V407" s="2">
        <f t="shared" si="14"/>
        <v>2.14030079861957</v>
      </c>
    </row>
    <row r="408" spans="1:22">
      <c r="A408" s="2" t="s">
        <v>941</v>
      </c>
      <c r="B408" s="2" t="str">
        <f>IF(COUNTIF(A408:A3843,A408:A3843)&gt;1,"",A408:A3843)</f>
        <v>Kepler-753 b</v>
      </c>
      <c r="C408" s="2" t="s">
        <v>942</v>
      </c>
      <c r="D408" s="2">
        <v>1</v>
      </c>
      <c r="E408" s="2">
        <v>1</v>
      </c>
      <c r="F408" s="2" t="s">
        <v>21</v>
      </c>
      <c r="G408" s="2" t="s">
        <v>46</v>
      </c>
      <c r="H408" s="2">
        <v>5.74771191</v>
      </c>
      <c r="I408" s="2">
        <v>7.49e-6</v>
      </c>
      <c r="J408" s="2">
        <v>1.86</v>
      </c>
      <c r="K408" s="2">
        <v>0.07</v>
      </c>
      <c r="L408" s="2">
        <v>0.0376344086021505</v>
      </c>
      <c r="M408" s="2"/>
      <c r="N408" s="2"/>
      <c r="O408" s="2" t="s">
        <v>46</v>
      </c>
      <c r="P408" s="2">
        <v>0.64</v>
      </c>
      <c r="Q408" s="2">
        <v>0.03</v>
      </c>
      <c r="R408" s="2">
        <v>0.046875</v>
      </c>
      <c r="S408" s="5">
        <v>42863</v>
      </c>
      <c r="U408" s="2">
        <f t="shared" si="13"/>
        <v>1.987287497358</v>
      </c>
      <c r="V408" s="2">
        <f t="shared" si="14"/>
        <v>1.7695689672083</v>
      </c>
    </row>
    <row r="409" spans="1:22">
      <c r="A409" s="2" t="s">
        <v>943</v>
      </c>
      <c r="B409" s="2" t="str">
        <f>IF(COUNTIF(A409:A4007,A409:A4007)&gt;1,"",A409:A4007)</f>
        <v>WASP-99 b</v>
      </c>
      <c r="C409" s="2" t="s">
        <v>944</v>
      </c>
      <c r="D409" s="2">
        <v>1</v>
      </c>
      <c r="E409" s="2">
        <v>1</v>
      </c>
      <c r="F409" s="2" t="s">
        <v>21</v>
      </c>
      <c r="G409" s="2" t="s">
        <v>25</v>
      </c>
      <c r="H409" s="2">
        <v>5.75251</v>
      </c>
      <c r="I409" s="2">
        <v>4e-5</v>
      </c>
      <c r="J409" s="2">
        <v>12.33</v>
      </c>
      <c r="K409" s="2">
        <v>0.897</v>
      </c>
      <c r="L409" s="2">
        <v>0.0727493917274939</v>
      </c>
      <c r="M409" s="2">
        <v>889.924</v>
      </c>
      <c r="N409" s="2">
        <v>41.3179</v>
      </c>
      <c r="O409" s="2" t="s">
        <v>25</v>
      </c>
      <c r="P409" s="2">
        <v>1.48</v>
      </c>
      <c r="Q409" s="2">
        <v>0.1</v>
      </c>
      <c r="R409" s="2">
        <v>0.0675675675675676</v>
      </c>
      <c r="S409" s="5">
        <v>43545</v>
      </c>
      <c r="U409" s="2">
        <f t="shared" si="13"/>
        <v>10.5945421955103</v>
      </c>
      <c r="V409" s="2">
        <f t="shared" si="14"/>
        <v>11.7314107517354</v>
      </c>
    </row>
    <row r="410" spans="1:22">
      <c r="A410" s="2" t="s">
        <v>945</v>
      </c>
      <c r="B410" s="2" t="str">
        <f>IF(COUNTIF(A410:A3850,A410:A3850)&gt;1,"",A410:A3850)</f>
        <v>Kepler-1782 b</v>
      </c>
      <c r="C410" s="2" t="s">
        <v>946</v>
      </c>
      <c r="D410" s="2">
        <v>1</v>
      </c>
      <c r="E410" s="2">
        <v>1</v>
      </c>
      <c r="F410" s="2" t="s">
        <v>21</v>
      </c>
      <c r="G410" s="2" t="s">
        <v>46</v>
      </c>
      <c r="H410" s="2">
        <v>5.75624524</v>
      </c>
      <c r="I410" s="2">
        <v>5.39e-6</v>
      </c>
      <c r="J410" s="2">
        <v>2.24</v>
      </c>
      <c r="K410" s="2">
        <v>0.14</v>
      </c>
      <c r="L410" s="2">
        <v>0.0625</v>
      </c>
      <c r="M410" s="2"/>
      <c r="N410" s="2"/>
      <c r="O410" s="2" t="s">
        <v>46</v>
      </c>
      <c r="P410" s="2">
        <v>0.79</v>
      </c>
      <c r="Q410" s="2">
        <v>0.04</v>
      </c>
      <c r="R410" s="2">
        <v>0.0506329113924051</v>
      </c>
      <c r="S410" s="5">
        <v>42863</v>
      </c>
      <c r="U410" s="2">
        <f t="shared" si="13"/>
        <v>2.26609185887514</v>
      </c>
      <c r="V410" s="2">
        <f t="shared" si="14"/>
        <v>2.13137837100616</v>
      </c>
    </row>
    <row r="411" spans="1:22">
      <c r="A411" s="2" t="s">
        <v>947</v>
      </c>
      <c r="B411" s="2" t="str">
        <f>IF(COUNTIF(A411:A3959,A411:A3959)&gt;1,"",A411:A3959)</f>
        <v>K2-246 b</v>
      </c>
      <c r="C411" s="2" t="s">
        <v>948</v>
      </c>
      <c r="D411" s="2">
        <v>1</v>
      </c>
      <c r="E411" s="2">
        <v>1</v>
      </c>
      <c r="F411" s="2" t="s">
        <v>21</v>
      </c>
      <c r="G411" s="2" t="s">
        <v>147</v>
      </c>
      <c r="H411" s="2">
        <v>5.76918</v>
      </c>
      <c r="I411" s="2">
        <v>0.00081</v>
      </c>
      <c r="J411" s="2">
        <v>3.49</v>
      </c>
      <c r="K411" s="2">
        <v>0.25</v>
      </c>
      <c r="L411" s="2">
        <v>0.0716332378223496</v>
      </c>
      <c r="M411" s="2"/>
      <c r="N411" s="2"/>
      <c r="O411" s="2" t="s">
        <v>147</v>
      </c>
      <c r="P411" s="2">
        <v>0.87</v>
      </c>
      <c r="Q411" s="2">
        <v>0.02</v>
      </c>
      <c r="R411" s="2">
        <v>0.0229885057471264</v>
      </c>
      <c r="S411" s="5">
        <v>43293</v>
      </c>
      <c r="U411" s="2">
        <f t="shared" si="13"/>
        <v>3.44390124412819</v>
      </c>
      <c r="V411" s="2">
        <f t="shared" si="14"/>
        <v>3.32143451981375</v>
      </c>
    </row>
    <row r="412" spans="1:22">
      <c r="A412" s="2" t="s">
        <v>949</v>
      </c>
      <c r="B412" s="2" t="str">
        <f>IF(COUNTIF(A412:A3874,A412:A3874)&gt;1,"",A412:A3874)</f>
        <v>Kepler-125 c</v>
      </c>
      <c r="C412" s="2" t="s">
        <v>548</v>
      </c>
      <c r="D412" s="2">
        <v>1</v>
      </c>
      <c r="E412" s="2">
        <v>2</v>
      </c>
      <c r="F412" s="2" t="s">
        <v>21</v>
      </c>
      <c r="G412" s="2" t="s">
        <v>46</v>
      </c>
      <c r="H412" s="2">
        <v>5.77440326</v>
      </c>
      <c r="I412" s="2">
        <v>3.059e-5</v>
      </c>
      <c r="J412" s="2">
        <v>0.8</v>
      </c>
      <c r="K412" s="2">
        <v>0.06</v>
      </c>
      <c r="L412" s="2">
        <v>0.075</v>
      </c>
      <c r="M412" s="2"/>
      <c r="N412" s="2"/>
      <c r="O412" s="2" t="s">
        <v>46</v>
      </c>
      <c r="P412" s="2">
        <v>0.53</v>
      </c>
      <c r="Q412" s="2">
        <v>0.04</v>
      </c>
      <c r="R412" s="2">
        <v>0.0754716981132075</v>
      </c>
      <c r="S412" s="5">
        <v>42863</v>
      </c>
      <c r="U412" s="2">
        <f t="shared" si="13"/>
        <v>0.898077675493528</v>
      </c>
      <c r="V412" s="2">
        <f t="shared" si="14"/>
        <v>0.761422361201291</v>
      </c>
    </row>
    <row r="413" spans="1:22">
      <c r="A413" s="2" t="s">
        <v>950</v>
      </c>
      <c r="B413" s="2" t="str">
        <f>IF(COUNTIF(A413:A3853,A413:A3853)&gt;1,"",A413:A3853)</f>
        <v>Kepler-1687 b</v>
      </c>
      <c r="C413" s="2" t="s">
        <v>951</v>
      </c>
      <c r="D413" s="2">
        <v>1</v>
      </c>
      <c r="E413" s="2">
        <v>1</v>
      </c>
      <c r="F413" s="2" t="s">
        <v>21</v>
      </c>
      <c r="G413" s="2" t="s">
        <v>46</v>
      </c>
      <c r="H413" s="2">
        <v>5.77957133</v>
      </c>
      <c r="I413" s="2">
        <v>2.378e-5</v>
      </c>
      <c r="J413" s="2">
        <v>1.5</v>
      </c>
      <c r="K413" s="2">
        <v>0.08</v>
      </c>
      <c r="L413" s="2">
        <v>0.0533333333333333</v>
      </c>
      <c r="M413" s="2"/>
      <c r="N413" s="2"/>
      <c r="O413" s="2" t="s">
        <v>46</v>
      </c>
      <c r="P413" s="2">
        <v>0.6</v>
      </c>
      <c r="Q413" s="2">
        <v>0.03</v>
      </c>
      <c r="R413" s="2">
        <v>0.05</v>
      </c>
      <c r="S413" s="5">
        <v>42863</v>
      </c>
      <c r="U413" s="2">
        <f t="shared" si="13"/>
        <v>1.63058161194628</v>
      </c>
      <c r="V413" s="2">
        <f t="shared" si="14"/>
        <v>1.42778187855471</v>
      </c>
    </row>
    <row r="414" spans="1:22">
      <c r="A414" s="2" t="s">
        <v>952</v>
      </c>
      <c r="B414" s="2" t="str">
        <f>IF(COUNTIF(A414:A3980,A414:A3980)&gt;1,"",A414:A3980)</f>
        <v>K2-113 b</v>
      </c>
      <c r="C414" s="2" t="s">
        <v>953</v>
      </c>
      <c r="D414" s="2">
        <v>1</v>
      </c>
      <c r="E414" s="2">
        <v>1</v>
      </c>
      <c r="F414" s="2" t="s">
        <v>21</v>
      </c>
      <c r="G414" s="2" t="s">
        <v>86</v>
      </c>
      <c r="H414" s="2">
        <v>5.817685</v>
      </c>
      <c r="I414" s="2">
        <v>4.1e-5</v>
      </c>
      <c r="J414" s="2">
        <v>12.14</v>
      </c>
      <c r="K414" s="2">
        <v>0.35</v>
      </c>
      <c r="L414" s="2">
        <v>0.028830313014827</v>
      </c>
      <c r="M414" s="2"/>
      <c r="N414" s="2"/>
      <c r="O414" s="2" t="s">
        <v>86</v>
      </c>
      <c r="P414" s="2">
        <v>1.04</v>
      </c>
      <c r="Q414" s="2">
        <v>0.04</v>
      </c>
      <c r="R414" s="2">
        <v>0.0384615384615385</v>
      </c>
      <c r="S414" s="5">
        <v>43399</v>
      </c>
      <c r="U414" s="2">
        <f t="shared" si="13"/>
        <v>11.4450458476589</v>
      </c>
      <c r="V414" s="2">
        <f t="shared" si="14"/>
        <v>11.562352485288</v>
      </c>
    </row>
    <row r="415" spans="1:22">
      <c r="A415" s="2" t="s">
        <v>954</v>
      </c>
      <c r="B415" s="2" t="str">
        <f>IF(COUNTIF(A415:A3426,A415:A3426)&gt;1,"",A415:A3426)</f>
        <v>Kepler-523 b</v>
      </c>
      <c r="C415" s="2" t="s">
        <v>955</v>
      </c>
      <c r="D415" s="2">
        <v>1</v>
      </c>
      <c r="E415" s="2">
        <v>1</v>
      </c>
      <c r="F415" s="2" t="s">
        <v>21</v>
      </c>
      <c r="G415" s="2" t="s">
        <v>28</v>
      </c>
      <c r="H415" s="2">
        <v>5.83598311</v>
      </c>
      <c r="I415" s="2">
        <v>4.66e-6</v>
      </c>
      <c r="J415" s="2">
        <v>1.96</v>
      </c>
      <c r="K415" s="2">
        <v>0.08</v>
      </c>
      <c r="L415" s="2">
        <v>0.0408163265306122</v>
      </c>
      <c r="M415" s="2"/>
      <c r="N415" s="2"/>
      <c r="O415" s="2" t="s">
        <v>28</v>
      </c>
      <c r="P415" s="2">
        <v>0.93</v>
      </c>
      <c r="Q415" s="2">
        <v>0.03</v>
      </c>
      <c r="R415" s="2">
        <v>0.032258064516129</v>
      </c>
      <c r="S415" s="5">
        <v>42500</v>
      </c>
      <c r="U415" s="2">
        <f t="shared" si="13"/>
        <v>1.9028334053241</v>
      </c>
      <c r="V415" s="2">
        <f t="shared" si="14"/>
        <v>1.86726662029349</v>
      </c>
    </row>
    <row r="416" spans="1:22">
      <c r="A416" s="2" t="s">
        <v>956</v>
      </c>
      <c r="B416" s="2" t="str">
        <f>IF(COUNTIF(A416:A3989,A416:A3989)&gt;1,"",A416:A3989)</f>
        <v>K2-264 b</v>
      </c>
      <c r="C416" s="2" t="s">
        <v>957</v>
      </c>
      <c r="D416" s="2">
        <v>1</v>
      </c>
      <c r="E416" s="2">
        <v>2</v>
      </c>
      <c r="F416" s="2" t="s">
        <v>21</v>
      </c>
      <c r="G416" s="2" t="s">
        <v>958</v>
      </c>
      <c r="H416" s="2">
        <v>5.840002</v>
      </c>
      <c r="I416" s="2">
        <v>0.000676</v>
      </c>
      <c r="J416" s="2">
        <v>2.231</v>
      </c>
      <c r="K416" s="2">
        <v>0.151</v>
      </c>
      <c r="L416" s="2">
        <v>0.0676826535186015</v>
      </c>
      <c r="M416" s="2"/>
      <c r="N416" s="2"/>
      <c r="O416" s="2" t="s">
        <v>958</v>
      </c>
      <c r="P416" s="2">
        <v>0.5</v>
      </c>
      <c r="Q416" s="2">
        <v>0.01</v>
      </c>
      <c r="R416" s="2">
        <v>0.02</v>
      </c>
      <c r="S416" s="5">
        <v>43503</v>
      </c>
      <c r="U416" s="2">
        <f t="shared" si="13"/>
        <v>2.54533259357978</v>
      </c>
      <c r="V416" s="2">
        <f t="shared" si="14"/>
        <v>2.12557649982575</v>
      </c>
    </row>
    <row r="417" spans="1:22">
      <c r="A417" s="2" t="s">
        <v>959</v>
      </c>
      <c r="B417" s="2" t="str">
        <f>IF(COUNTIF(A417:A4036,A417:A4036)&gt;1,"",A417:A4036)</f>
        <v>TOI-150.01</v>
      </c>
      <c r="C417" s="2" t="s">
        <v>960</v>
      </c>
      <c r="D417" s="2">
        <v>1</v>
      </c>
      <c r="E417" s="2">
        <v>1</v>
      </c>
      <c r="F417" s="2" t="s">
        <v>21</v>
      </c>
      <c r="G417" s="2" t="s">
        <v>592</v>
      </c>
      <c r="H417" s="2">
        <v>5.857487</v>
      </c>
      <c r="I417" s="2">
        <v>8.9e-5</v>
      </c>
      <c r="J417" s="2">
        <v>14.067</v>
      </c>
      <c r="K417" s="2">
        <v>0.235</v>
      </c>
      <c r="L417" s="2">
        <v>0.0167057652662259</v>
      </c>
      <c r="M417" s="2">
        <v>797.7533</v>
      </c>
      <c r="N417" s="2">
        <v>38.1396</v>
      </c>
      <c r="O417" s="2" t="s">
        <v>592</v>
      </c>
      <c r="P417" s="2">
        <v>1.35</v>
      </c>
      <c r="Q417" s="2">
        <v>0.04</v>
      </c>
      <c r="R417" s="2">
        <v>0.0296296296296296</v>
      </c>
      <c r="S417" s="5">
        <v>43776</v>
      </c>
      <c r="U417" s="2">
        <f t="shared" si="13"/>
        <v>12.3996300420933</v>
      </c>
      <c r="V417" s="2">
        <f t="shared" si="14"/>
        <v>13.4058855528253</v>
      </c>
    </row>
    <row r="418" spans="1:22">
      <c r="A418" s="2" t="s">
        <v>961</v>
      </c>
      <c r="B418" s="2" t="str">
        <f>IF(COUNTIF(A418:A4024,A418:A4024)&gt;1,"",A418:A4024)</f>
        <v>Kepler-65 c</v>
      </c>
      <c r="C418" s="2" t="s">
        <v>962</v>
      </c>
      <c r="D418" s="2">
        <v>1</v>
      </c>
      <c r="E418" s="2">
        <v>4</v>
      </c>
      <c r="F418" s="2" t="s">
        <v>21</v>
      </c>
      <c r="G418" s="2" t="s">
        <v>963</v>
      </c>
      <c r="H418" s="2">
        <v>5.859697</v>
      </c>
      <c r="I418" s="2">
        <v>9.3e-5</v>
      </c>
      <c r="J418" s="2">
        <v>2.623</v>
      </c>
      <c r="K418" s="2">
        <v>0.066</v>
      </c>
      <c r="L418" s="2">
        <v>0.025162028211971</v>
      </c>
      <c r="M418" s="2">
        <v>5.4</v>
      </c>
      <c r="N418" s="2">
        <v>1.7</v>
      </c>
      <c r="O418" s="2" t="s">
        <v>963</v>
      </c>
      <c r="P418" s="2">
        <v>1.25</v>
      </c>
      <c r="Q418" s="2">
        <v>0.02</v>
      </c>
      <c r="R418" s="2">
        <v>0.016</v>
      </c>
      <c r="S418" s="5">
        <v>43629</v>
      </c>
      <c r="U418" s="2">
        <f t="shared" si="13"/>
        <v>2.35890500348981</v>
      </c>
      <c r="V418" s="2">
        <f t="shared" si="14"/>
        <v>2.49981031034727</v>
      </c>
    </row>
    <row r="419" spans="1:22">
      <c r="A419" s="2" t="s">
        <v>964</v>
      </c>
      <c r="B419" s="2" t="str">
        <f>IF(COUNTIF(A419:A3943,A419:A3943)&gt;1,"",A419:A3943)</f>
        <v>K2-173 b</v>
      </c>
      <c r="C419" s="2" t="s">
        <v>965</v>
      </c>
      <c r="D419" s="2">
        <v>1</v>
      </c>
      <c r="E419" s="2">
        <v>1</v>
      </c>
      <c r="F419" s="2" t="s">
        <v>21</v>
      </c>
      <c r="G419" s="2" t="s">
        <v>221</v>
      </c>
      <c r="H419" s="2">
        <v>5.868699</v>
      </c>
      <c r="I419" s="2">
        <v>0.000446</v>
      </c>
      <c r="J419" s="2">
        <v>1.608</v>
      </c>
      <c r="K419" s="2">
        <v>0.16</v>
      </c>
      <c r="L419" s="2">
        <v>0.099502487562189</v>
      </c>
      <c r="M419" s="2"/>
      <c r="N419" s="2"/>
      <c r="O419" s="2" t="s">
        <v>221</v>
      </c>
      <c r="P419" s="2">
        <v>0.88</v>
      </c>
      <c r="Q419" s="2">
        <v>0.03</v>
      </c>
      <c r="R419" s="2">
        <v>0.0340909090909091</v>
      </c>
      <c r="S419" s="5">
        <v>43146</v>
      </c>
      <c r="U419" s="2">
        <f t="shared" si="13"/>
        <v>1.58448931492339</v>
      </c>
      <c r="V419" s="2">
        <f t="shared" si="14"/>
        <v>1.53269171426192</v>
      </c>
    </row>
    <row r="420" spans="1:22">
      <c r="A420" s="2" t="s">
        <v>966</v>
      </c>
      <c r="B420" s="2" t="str">
        <f>IF(COUNTIF(A420:A3856,A420:A3856)&gt;1,"",A420:A3856)</f>
        <v>Kepler-898 b</v>
      </c>
      <c r="C420" s="2" t="s">
        <v>967</v>
      </c>
      <c r="D420" s="2">
        <v>1</v>
      </c>
      <c r="E420" s="2">
        <v>1</v>
      </c>
      <c r="F420" s="2" t="s">
        <v>21</v>
      </c>
      <c r="G420" s="2" t="s">
        <v>46</v>
      </c>
      <c r="H420" s="2">
        <v>5.87063416</v>
      </c>
      <c r="I420" s="2">
        <v>2.109e-5</v>
      </c>
      <c r="J420" s="2">
        <v>1.44</v>
      </c>
      <c r="K420" s="2">
        <v>0.06</v>
      </c>
      <c r="L420" s="2">
        <v>0.0416666666666667</v>
      </c>
      <c r="M420" s="2"/>
      <c r="N420" s="2"/>
      <c r="O420" s="2" t="s">
        <v>46</v>
      </c>
      <c r="P420" s="2">
        <v>0.62</v>
      </c>
      <c r="Q420" s="2">
        <v>0.03</v>
      </c>
      <c r="R420" s="2">
        <v>0.0483870967741935</v>
      </c>
      <c r="S420" s="5">
        <v>42863</v>
      </c>
      <c r="U420" s="2">
        <f t="shared" si="13"/>
        <v>1.55425511175509</v>
      </c>
      <c r="V420" s="2">
        <f t="shared" si="14"/>
        <v>1.37260047123139</v>
      </c>
    </row>
    <row r="421" spans="1:22">
      <c r="A421" s="2" t="s">
        <v>968</v>
      </c>
      <c r="B421" s="2" t="str">
        <f>IF(COUNTIF(A421:A2239,A421:A2239)&gt;1,"",A421:A2239)</f>
        <v>Kepler-144 b</v>
      </c>
      <c r="C421" s="2" t="s">
        <v>969</v>
      </c>
      <c r="D421" s="2">
        <v>1</v>
      </c>
      <c r="E421" s="2">
        <v>2</v>
      </c>
      <c r="F421" s="2" t="s">
        <v>21</v>
      </c>
      <c r="G421" s="2" t="s">
        <v>195</v>
      </c>
      <c r="H421" s="2">
        <v>5.885221</v>
      </c>
      <c r="I421" s="2">
        <v>3.9e-5</v>
      </c>
      <c r="J421" s="2">
        <v>1.33</v>
      </c>
      <c r="K421" s="2">
        <v>0.11</v>
      </c>
      <c r="L421" s="2">
        <v>0.0827067669172932</v>
      </c>
      <c r="M421" s="2"/>
      <c r="N421" s="2"/>
      <c r="O421" s="2" t="s">
        <v>195</v>
      </c>
      <c r="P421" s="2">
        <v>1.15</v>
      </c>
      <c r="Q421" s="2">
        <v>0.02</v>
      </c>
      <c r="R421" s="2">
        <v>0.0173913043478261</v>
      </c>
      <c r="S421" s="5">
        <v>41575</v>
      </c>
      <c r="U421" s="2">
        <f t="shared" si="13"/>
        <v>1.22278147984605</v>
      </c>
      <c r="V421" s="2">
        <f t="shared" si="14"/>
        <v>1.26803222565175</v>
      </c>
    </row>
    <row r="422" spans="1:22">
      <c r="A422" s="2" t="s">
        <v>970</v>
      </c>
      <c r="B422" s="2" t="str">
        <f>IF(COUNTIF(A422:A3886,A422:A3886)&gt;1,"",A422:A3886)</f>
        <v>Kepler-32 b</v>
      </c>
      <c r="C422" s="2" t="s">
        <v>971</v>
      </c>
      <c r="D422" s="2">
        <v>1</v>
      </c>
      <c r="E422" s="2">
        <v>5</v>
      </c>
      <c r="F422" s="2" t="s">
        <v>21</v>
      </c>
      <c r="G422" s="2" t="s">
        <v>46</v>
      </c>
      <c r="H422" s="2">
        <v>5.90127815</v>
      </c>
      <c r="I422" s="2">
        <v>7.03e-6</v>
      </c>
      <c r="J422" s="2">
        <v>1.94</v>
      </c>
      <c r="K422" s="2">
        <v>0.13</v>
      </c>
      <c r="L422" s="2">
        <v>0.0670103092783505</v>
      </c>
      <c r="M422" s="2"/>
      <c r="N422" s="2"/>
      <c r="O422" s="2" t="s">
        <v>46</v>
      </c>
      <c r="P422" s="2">
        <v>0.51</v>
      </c>
      <c r="Q422" s="2">
        <v>0.04</v>
      </c>
      <c r="R422" s="2">
        <v>0.0784313725490196</v>
      </c>
      <c r="S422" s="5">
        <v>42863</v>
      </c>
      <c r="U422" s="2">
        <f t="shared" si="13"/>
        <v>2.20403573580804</v>
      </c>
      <c r="V422" s="2">
        <f t="shared" si="14"/>
        <v>1.8500645333609</v>
      </c>
    </row>
    <row r="423" spans="1:22">
      <c r="A423" s="2" t="s">
        <v>972</v>
      </c>
      <c r="B423" s="2" t="str">
        <f>IF(COUNTIF(A423:A3623,A423:A3623)&gt;1,"",A423:A3623)</f>
        <v>Kepler-82 e</v>
      </c>
      <c r="C423" s="2" t="s">
        <v>973</v>
      </c>
      <c r="D423" s="2">
        <v>1</v>
      </c>
      <c r="E423" s="2">
        <v>5</v>
      </c>
      <c r="F423" s="2" t="s">
        <v>21</v>
      </c>
      <c r="G423" s="2" t="s">
        <v>28</v>
      </c>
      <c r="H423" s="2">
        <v>5.90224692</v>
      </c>
      <c r="I423" s="2">
        <v>7.37e-6</v>
      </c>
      <c r="J423" s="2">
        <v>2.54</v>
      </c>
      <c r="K423" s="2">
        <v>0.17</v>
      </c>
      <c r="L423" s="2">
        <v>0.0669291338582677</v>
      </c>
      <c r="M423" s="2"/>
      <c r="N423" s="2"/>
      <c r="O423" s="2" t="s">
        <v>28</v>
      </c>
      <c r="P423" s="2">
        <v>0.96</v>
      </c>
      <c r="Q423" s="2">
        <v>0.04</v>
      </c>
      <c r="R423" s="2">
        <v>0.0416666666666667</v>
      </c>
      <c r="S423" s="5">
        <v>42500</v>
      </c>
      <c r="U423" s="2">
        <f t="shared" si="13"/>
        <v>2.44813159992449</v>
      </c>
      <c r="V423" s="2">
        <f t="shared" si="14"/>
        <v>2.42228522579287</v>
      </c>
    </row>
    <row r="424" spans="1:22">
      <c r="A424" s="2" t="s">
        <v>974</v>
      </c>
      <c r="B424" s="2" t="str">
        <f>IF(COUNTIF(A424:A3551,A424:A3551)&gt;1,"",A424:A3551)</f>
        <v>Kepler-957 b</v>
      </c>
      <c r="C424" s="2" t="s">
        <v>975</v>
      </c>
      <c r="D424" s="2">
        <v>1</v>
      </c>
      <c r="E424" s="2">
        <v>1</v>
      </c>
      <c r="F424" s="2" t="s">
        <v>21</v>
      </c>
      <c r="G424" s="2" t="s">
        <v>28</v>
      </c>
      <c r="H424" s="2">
        <v>5.90741354</v>
      </c>
      <c r="I424" s="2">
        <v>5.07e-6</v>
      </c>
      <c r="J424" s="2">
        <v>5.5</v>
      </c>
      <c r="K424" s="2">
        <v>0.29</v>
      </c>
      <c r="L424" s="2">
        <v>0.0527272727272727</v>
      </c>
      <c r="M424" s="2"/>
      <c r="N424" s="2"/>
      <c r="O424" s="2" t="s">
        <v>28</v>
      </c>
      <c r="P424" s="2">
        <v>0.81</v>
      </c>
      <c r="Q424" s="2">
        <v>0.03</v>
      </c>
      <c r="R424" s="2">
        <v>0.037037037037037</v>
      </c>
      <c r="S424" s="5">
        <v>42500</v>
      </c>
      <c r="U424" s="2">
        <f t="shared" si="13"/>
        <v>5.54092597614961</v>
      </c>
      <c r="V424" s="2">
        <f t="shared" si="14"/>
        <v>5.24551886374408</v>
      </c>
    </row>
    <row r="425" spans="1:22">
      <c r="A425" s="2" t="s">
        <v>976</v>
      </c>
      <c r="B425" s="2" t="str">
        <f>IF(COUNTIF(A425:A3865,A425:A3865)&gt;1,"",A425:A3865)</f>
        <v>Kepler-28 b</v>
      </c>
      <c r="C425" s="2" t="s">
        <v>977</v>
      </c>
      <c r="D425" s="2">
        <v>1</v>
      </c>
      <c r="E425" s="2">
        <v>2</v>
      </c>
      <c r="F425" s="2" t="s">
        <v>21</v>
      </c>
      <c r="G425" s="2" t="s">
        <v>46</v>
      </c>
      <c r="H425" s="2">
        <v>5.91227323</v>
      </c>
      <c r="I425" s="2">
        <v>7.04e-6</v>
      </c>
      <c r="J425" s="2">
        <v>1.73</v>
      </c>
      <c r="K425" s="2">
        <v>0.09</v>
      </c>
      <c r="L425" s="2">
        <v>0.0520231213872832</v>
      </c>
      <c r="M425" s="2"/>
      <c r="N425" s="2"/>
      <c r="O425" s="2" t="s">
        <v>46</v>
      </c>
      <c r="P425" s="2">
        <v>0.59</v>
      </c>
      <c r="Q425" s="2">
        <v>0.03</v>
      </c>
      <c r="R425" s="2">
        <v>0.0508474576271186</v>
      </c>
      <c r="S425" s="5">
        <v>42863</v>
      </c>
      <c r="U425" s="2">
        <f t="shared" si="13"/>
        <v>1.89270306221367</v>
      </c>
      <c r="V425" s="2">
        <f t="shared" si="14"/>
        <v>1.65007622865071</v>
      </c>
    </row>
    <row r="426" spans="1:22">
      <c r="A426" s="2" t="s">
        <v>978</v>
      </c>
      <c r="B426" s="2" t="str">
        <f>IF(COUNTIF(A426:A3626,A426:A3626)&gt;1,"",A426:A3626)</f>
        <v>Kepler-286 d</v>
      </c>
      <c r="C426" s="2" t="s">
        <v>242</v>
      </c>
      <c r="D426" s="2">
        <v>1</v>
      </c>
      <c r="E426" s="2">
        <v>4</v>
      </c>
      <c r="F426" s="2" t="s">
        <v>21</v>
      </c>
      <c r="G426" s="2" t="s">
        <v>28</v>
      </c>
      <c r="H426" s="2">
        <v>5.91428767</v>
      </c>
      <c r="I426" s="2">
        <v>3.407e-5</v>
      </c>
      <c r="J426" s="2">
        <v>1.49</v>
      </c>
      <c r="K426" s="2">
        <v>0.1</v>
      </c>
      <c r="L426" s="2">
        <v>0.0671140939597315</v>
      </c>
      <c r="M426" s="2"/>
      <c r="N426" s="2"/>
      <c r="O426" s="2" t="s">
        <v>28</v>
      </c>
      <c r="P426" s="2">
        <v>0.96</v>
      </c>
      <c r="Q426" s="2">
        <v>0.04</v>
      </c>
      <c r="R426" s="2">
        <v>0.0416666666666667</v>
      </c>
      <c r="S426" s="5">
        <v>42500</v>
      </c>
      <c r="U426" s="2">
        <f t="shared" si="13"/>
        <v>1.4363721232141</v>
      </c>
      <c r="V426" s="2">
        <f t="shared" si="14"/>
        <v>1.4212074926485</v>
      </c>
    </row>
    <row r="427" spans="1:22">
      <c r="A427" s="2" t="s">
        <v>979</v>
      </c>
      <c r="B427" s="2" t="str">
        <f>IF(COUNTIF(A427:A3871,A427:A3871)&gt;1,"",A427:A3871)</f>
        <v>Kepler-309 b</v>
      </c>
      <c r="C427" s="2" t="s">
        <v>980</v>
      </c>
      <c r="D427" s="2">
        <v>1</v>
      </c>
      <c r="E427" s="2">
        <v>2</v>
      </c>
      <c r="F427" s="2" t="s">
        <v>21</v>
      </c>
      <c r="G427" s="2" t="s">
        <v>46</v>
      </c>
      <c r="H427" s="2">
        <v>5.92365747</v>
      </c>
      <c r="I427" s="2">
        <v>1.633e-5</v>
      </c>
      <c r="J427" s="2">
        <v>0.99</v>
      </c>
      <c r="K427" s="2">
        <v>0.07</v>
      </c>
      <c r="L427" s="2">
        <v>0.0707070707070707</v>
      </c>
      <c r="M427" s="2"/>
      <c r="N427" s="2"/>
      <c r="O427" s="2" t="s">
        <v>46</v>
      </c>
      <c r="P427" s="2">
        <v>0.52</v>
      </c>
      <c r="Q427" s="2">
        <v>0.03</v>
      </c>
      <c r="R427" s="2">
        <v>0.0576923076923077</v>
      </c>
      <c r="S427" s="5">
        <v>42863</v>
      </c>
      <c r="U427" s="2">
        <f t="shared" si="13"/>
        <v>1.11945700856235</v>
      </c>
      <c r="V427" s="2">
        <f t="shared" si="14"/>
        <v>0.944426770538473</v>
      </c>
    </row>
    <row r="428" spans="1:22">
      <c r="A428" s="2" t="s">
        <v>981</v>
      </c>
      <c r="B428" s="2" t="str">
        <f>IF(COUNTIF(A428:A3860,A428:A3860)&gt;1,"",A428:A3860)</f>
        <v>Kepler-224 c</v>
      </c>
      <c r="C428" s="2" t="s">
        <v>79</v>
      </c>
      <c r="D428" s="2">
        <v>1</v>
      </c>
      <c r="E428" s="2">
        <v>4</v>
      </c>
      <c r="F428" s="2" t="s">
        <v>21</v>
      </c>
      <c r="G428" s="2" t="s">
        <v>46</v>
      </c>
      <c r="H428" s="2">
        <v>5.92499393</v>
      </c>
      <c r="I428" s="2">
        <v>7.63e-6</v>
      </c>
      <c r="J428" s="2">
        <v>3.15</v>
      </c>
      <c r="K428" s="2">
        <v>0.21</v>
      </c>
      <c r="L428" s="2">
        <v>0.0666666666666667</v>
      </c>
      <c r="M428" s="2"/>
      <c r="N428" s="2"/>
      <c r="O428" s="2" t="s">
        <v>46</v>
      </c>
      <c r="P428" s="2">
        <v>0.74</v>
      </c>
      <c r="Q428" s="2">
        <v>0.03</v>
      </c>
      <c r="R428" s="2">
        <v>0.0405405405405405</v>
      </c>
      <c r="S428" s="5">
        <v>42863</v>
      </c>
      <c r="U428" s="2">
        <f t="shared" si="13"/>
        <v>3.24976695696427</v>
      </c>
      <c r="V428" s="2">
        <f t="shared" si="14"/>
        <v>3.00505528081973</v>
      </c>
    </row>
    <row r="429" spans="1:22">
      <c r="A429" s="2" t="s">
        <v>982</v>
      </c>
      <c r="B429" s="2" t="str">
        <f>IF(COUNTIF(A429:A3872,A429:A3872)&gt;1,"",A429:A3872)</f>
        <v>Kepler-155 b</v>
      </c>
      <c r="C429" s="2" t="s">
        <v>983</v>
      </c>
      <c r="D429" s="2">
        <v>1</v>
      </c>
      <c r="E429" s="2">
        <v>2</v>
      </c>
      <c r="F429" s="2" t="s">
        <v>21</v>
      </c>
      <c r="G429" s="2" t="s">
        <v>46</v>
      </c>
      <c r="H429" s="2">
        <v>5.93119656</v>
      </c>
      <c r="I429" s="2">
        <v>5.35e-6</v>
      </c>
      <c r="J429" s="2">
        <v>2.01</v>
      </c>
      <c r="K429" s="2">
        <v>0.12</v>
      </c>
      <c r="L429" s="2">
        <v>0.0597014925373134</v>
      </c>
      <c r="M429" s="2"/>
      <c r="N429" s="2"/>
      <c r="O429" s="2" t="s">
        <v>46</v>
      </c>
      <c r="P429" s="2">
        <v>0.56</v>
      </c>
      <c r="Q429" s="2">
        <v>0.03</v>
      </c>
      <c r="R429" s="2">
        <v>0.0535714285714286</v>
      </c>
      <c r="S429" s="5">
        <v>42863</v>
      </c>
      <c r="U429" s="2">
        <f t="shared" si="13"/>
        <v>2.22971820067352</v>
      </c>
      <c r="V429" s="2">
        <f t="shared" si="14"/>
        <v>1.91769204158629</v>
      </c>
    </row>
    <row r="430" spans="1:22">
      <c r="A430" s="2" t="s">
        <v>984</v>
      </c>
      <c r="B430" s="2" t="str">
        <f>IF(COUNTIF(A430:A3883,A430:A3883)&gt;1,"",A430:A3883)</f>
        <v>Kepler-1481 b</v>
      </c>
      <c r="C430" s="2" t="s">
        <v>985</v>
      </c>
      <c r="D430" s="2">
        <v>1</v>
      </c>
      <c r="E430" s="2">
        <v>1</v>
      </c>
      <c r="F430" s="2" t="s">
        <v>21</v>
      </c>
      <c r="G430" s="2" t="s">
        <v>46</v>
      </c>
      <c r="H430" s="2">
        <v>5.94228603</v>
      </c>
      <c r="I430" s="2">
        <v>7.914e-5</v>
      </c>
      <c r="J430" s="2">
        <v>1.23</v>
      </c>
      <c r="K430" s="2">
        <v>0.04</v>
      </c>
      <c r="L430" s="2">
        <v>0.032520325203252</v>
      </c>
      <c r="M430" s="2"/>
      <c r="N430" s="2"/>
      <c r="O430" s="2" t="s">
        <v>46</v>
      </c>
      <c r="P430" s="2">
        <v>0.78</v>
      </c>
      <c r="Q430" s="2">
        <v>0.05</v>
      </c>
      <c r="R430" s="2">
        <v>0.0641025641025641</v>
      </c>
      <c r="S430" s="5">
        <v>42863</v>
      </c>
      <c r="U430" s="2">
        <f t="shared" si="13"/>
        <v>1.25203461065761</v>
      </c>
      <c r="V430" s="2">
        <f t="shared" si="14"/>
        <v>1.17371034157432</v>
      </c>
    </row>
    <row r="431" spans="1:22">
      <c r="A431" s="2" t="s">
        <v>986</v>
      </c>
      <c r="B431" s="2" t="str">
        <f>IF(COUNTIF(A431:A3904,A431:A3904)&gt;1,"",A431:A3904)</f>
        <v>Kepler-1956 b</v>
      </c>
      <c r="C431" s="2" t="s">
        <v>987</v>
      </c>
      <c r="D431" s="2">
        <v>1</v>
      </c>
      <c r="E431" s="2">
        <v>1</v>
      </c>
      <c r="F431" s="2" t="s">
        <v>21</v>
      </c>
      <c r="G431" s="2" t="s">
        <v>46</v>
      </c>
      <c r="H431" s="2">
        <v>5.94373492</v>
      </c>
      <c r="I431" s="2">
        <v>2.99e-5</v>
      </c>
      <c r="J431" s="2">
        <v>1.14</v>
      </c>
      <c r="K431" s="2">
        <v>0.06</v>
      </c>
      <c r="L431" s="2">
        <v>0.0526315789473684</v>
      </c>
      <c r="M431" s="2"/>
      <c r="N431" s="2"/>
      <c r="O431" s="2" t="s">
        <v>46</v>
      </c>
      <c r="P431" s="2">
        <v>0.67</v>
      </c>
      <c r="Q431" s="2">
        <v>0.06</v>
      </c>
      <c r="R431" s="2">
        <v>0.0895522388059701</v>
      </c>
      <c r="S431" s="5">
        <v>42863</v>
      </c>
      <c r="U431" s="2">
        <f t="shared" si="13"/>
        <v>1.2072320356473</v>
      </c>
      <c r="V431" s="2">
        <f t="shared" si="14"/>
        <v>1.08785296621409</v>
      </c>
    </row>
    <row r="432" spans="1:22">
      <c r="A432" s="2" t="s">
        <v>988</v>
      </c>
      <c r="B432" s="2" t="str">
        <f>IF(COUNTIF(A432:A3891,A432:A3891)&gt;1,"",A432:A3891)</f>
        <v>Kepler-191 d</v>
      </c>
      <c r="C432" s="2" t="s">
        <v>989</v>
      </c>
      <c r="D432" s="2">
        <v>1</v>
      </c>
      <c r="E432" s="2">
        <v>3</v>
      </c>
      <c r="F432" s="2" t="s">
        <v>21</v>
      </c>
      <c r="G432" s="2" t="s">
        <v>46</v>
      </c>
      <c r="H432" s="2">
        <v>5.94504355</v>
      </c>
      <c r="I432" s="2">
        <v>7.55e-6</v>
      </c>
      <c r="J432" s="2">
        <v>2.69</v>
      </c>
      <c r="K432" s="2">
        <v>0.14</v>
      </c>
      <c r="L432" s="2">
        <v>0.0520446096654275</v>
      </c>
      <c r="M432" s="2"/>
      <c r="N432" s="2"/>
      <c r="O432" s="2" t="s">
        <v>46</v>
      </c>
      <c r="P432" s="2">
        <v>0.81</v>
      </c>
      <c r="Q432" s="2">
        <v>0.06</v>
      </c>
      <c r="R432" s="2">
        <v>0.0740740740740741</v>
      </c>
      <c r="S432" s="5">
        <v>42863</v>
      </c>
      <c r="U432" s="2">
        <f t="shared" si="13"/>
        <v>2.71156568170765</v>
      </c>
      <c r="V432" s="2">
        <f t="shared" si="14"/>
        <v>2.56700215720307</v>
      </c>
    </row>
    <row r="433" spans="1:22">
      <c r="A433" s="2" t="s">
        <v>990</v>
      </c>
      <c r="B433" s="2" t="str">
        <f>IF(COUNTIF(A433:A3875,A433:A3875)&gt;1,"",A433:A3875)</f>
        <v>Kepler-1074 b</v>
      </c>
      <c r="C433" s="2" t="s">
        <v>991</v>
      </c>
      <c r="D433" s="2">
        <v>1</v>
      </c>
      <c r="E433" s="2">
        <v>1</v>
      </c>
      <c r="F433" s="2" t="s">
        <v>21</v>
      </c>
      <c r="G433" s="2" t="s">
        <v>46</v>
      </c>
      <c r="H433" s="2">
        <v>5.94565516</v>
      </c>
      <c r="I433" s="2">
        <v>1.691e-5</v>
      </c>
      <c r="J433" s="2">
        <v>1.12</v>
      </c>
      <c r="K433" s="2">
        <v>0.06</v>
      </c>
      <c r="L433" s="2">
        <v>0.0535714285714286</v>
      </c>
      <c r="M433" s="2"/>
      <c r="N433" s="2"/>
      <c r="O433" s="2" t="s">
        <v>46</v>
      </c>
      <c r="P433" s="2">
        <v>0.58</v>
      </c>
      <c r="Q433" s="2">
        <v>0.03</v>
      </c>
      <c r="R433" s="2">
        <v>0.0517241379310345</v>
      </c>
      <c r="S433" s="5">
        <v>42863</v>
      </c>
      <c r="U433" s="2">
        <f t="shared" si="13"/>
        <v>1.2314157922419</v>
      </c>
      <c r="V433" s="2">
        <f t="shared" si="14"/>
        <v>1.06879889766331</v>
      </c>
    </row>
    <row r="434" spans="1:22">
      <c r="A434" s="2" t="s">
        <v>992</v>
      </c>
      <c r="B434" s="2" t="str">
        <f>IF(COUNTIF(A434:A3886,A434:A3886)&gt;1,"",A434:A3886)</f>
        <v>Kepler-81 b</v>
      </c>
      <c r="C434" s="2" t="s">
        <v>993</v>
      </c>
      <c r="D434" s="2">
        <v>1</v>
      </c>
      <c r="E434" s="2">
        <v>3</v>
      </c>
      <c r="F434" s="2" t="s">
        <v>21</v>
      </c>
      <c r="G434" s="2" t="s">
        <v>46</v>
      </c>
      <c r="H434" s="2">
        <v>5.95489993</v>
      </c>
      <c r="I434" s="2">
        <v>5.48e-6</v>
      </c>
      <c r="J434" s="2">
        <v>2.33</v>
      </c>
      <c r="K434" s="2">
        <v>0.1</v>
      </c>
      <c r="L434" s="2">
        <v>0.0429184549356223</v>
      </c>
      <c r="M434" s="2"/>
      <c r="N434" s="2"/>
      <c r="O434" s="2" t="s">
        <v>46</v>
      </c>
      <c r="P434" s="2">
        <v>0.64</v>
      </c>
      <c r="Q434" s="2">
        <v>0.04</v>
      </c>
      <c r="R434" s="2">
        <v>0.0625</v>
      </c>
      <c r="S434" s="5">
        <v>42863</v>
      </c>
      <c r="U434" s="2">
        <f t="shared" si="13"/>
        <v>2.49739840426087</v>
      </c>
      <c r="V434" s="2">
        <f t="shared" si="14"/>
        <v>2.22379435326334</v>
      </c>
    </row>
    <row r="435" spans="1:22">
      <c r="A435" s="2" t="s">
        <v>994</v>
      </c>
      <c r="B435" s="2" t="str">
        <f>IF(COUNTIF(A435:A3428,A435:A3428)&gt;1,"",A435:A3428)</f>
        <v>Kepler-314 c</v>
      </c>
      <c r="C435" s="2" t="s">
        <v>995</v>
      </c>
      <c r="D435" s="2">
        <v>1</v>
      </c>
      <c r="E435" s="2">
        <v>2</v>
      </c>
      <c r="F435" s="2" t="s">
        <v>21</v>
      </c>
      <c r="G435" s="2" t="s">
        <v>28</v>
      </c>
      <c r="H435" s="2">
        <v>5.96040108</v>
      </c>
      <c r="I435" s="2">
        <v>3.64e-6</v>
      </c>
      <c r="J435" s="2">
        <v>2.75</v>
      </c>
      <c r="K435" s="2">
        <v>0.08</v>
      </c>
      <c r="L435" s="2">
        <v>0.0290909090909091</v>
      </c>
      <c r="M435" s="2"/>
      <c r="N435" s="2"/>
      <c r="O435" s="2" t="s">
        <v>28</v>
      </c>
      <c r="P435" s="2">
        <v>0.95</v>
      </c>
      <c r="Q435" s="2">
        <v>0.03</v>
      </c>
      <c r="R435" s="2">
        <v>0.0315789473684211</v>
      </c>
      <c r="S435" s="5">
        <v>42500</v>
      </c>
      <c r="U435" s="2">
        <f t="shared" si="13"/>
        <v>2.66010849490512</v>
      </c>
      <c r="V435" s="2">
        <f t="shared" si="14"/>
        <v>2.6248681152696</v>
      </c>
    </row>
    <row r="436" spans="1:22">
      <c r="A436" s="2" t="s">
        <v>996</v>
      </c>
      <c r="B436" s="2" t="str">
        <f>IF(COUNTIF(A436:A3988,A436:A3988)&gt;1,"",A436:A3988)</f>
        <v>Wolf 503 b</v>
      </c>
      <c r="C436" s="2" t="s">
        <v>997</v>
      </c>
      <c r="D436" s="2">
        <v>1</v>
      </c>
      <c r="E436" s="2">
        <v>1</v>
      </c>
      <c r="F436" s="2" t="s">
        <v>21</v>
      </c>
      <c r="G436" s="2" t="s">
        <v>998</v>
      </c>
      <c r="H436" s="2">
        <v>6.00118</v>
      </c>
      <c r="I436" s="2">
        <v>8e-5</v>
      </c>
      <c r="J436" s="2">
        <v>2.03</v>
      </c>
      <c r="K436" s="2">
        <v>0.076</v>
      </c>
      <c r="L436" s="2">
        <v>0.0374384236453202</v>
      </c>
      <c r="M436" s="2"/>
      <c r="N436" s="2"/>
      <c r="O436" s="2" t="s">
        <v>998</v>
      </c>
      <c r="P436" s="2">
        <v>0.69</v>
      </c>
      <c r="Q436" s="2">
        <v>0.02</v>
      </c>
      <c r="R436" s="2">
        <v>0.0289855072463768</v>
      </c>
      <c r="S436" s="5">
        <v>43349</v>
      </c>
      <c r="U436" s="2">
        <f t="shared" si="13"/>
        <v>2.13519022769863</v>
      </c>
      <c r="V436" s="2">
        <f t="shared" si="14"/>
        <v>1.93881931090363</v>
      </c>
    </row>
    <row r="437" spans="1:22">
      <c r="A437" s="2" t="s">
        <v>999</v>
      </c>
      <c r="B437" s="2" t="str">
        <f>IF(COUNTIF(A437:A3587,A437:A3587)&gt;1,"",A437:A3587)</f>
        <v>Kepler-547 b</v>
      </c>
      <c r="C437" s="2" t="s">
        <v>1000</v>
      </c>
      <c r="D437" s="2">
        <v>1</v>
      </c>
      <c r="E437" s="2">
        <v>1</v>
      </c>
      <c r="F437" s="2" t="s">
        <v>21</v>
      </c>
      <c r="G437" s="2" t="s">
        <v>28</v>
      </c>
      <c r="H437" s="2">
        <v>6.01038429</v>
      </c>
      <c r="I437" s="2">
        <v>1.57e-6</v>
      </c>
      <c r="J437" s="2">
        <v>4</v>
      </c>
      <c r="K437" s="2">
        <v>0.13</v>
      </c>
      <c r="L437" s="2">
        <v>0.0325</v>
      </c>
      <c r="M437" s="2"/>
      <c r="N437" s="2"/>
      <c r="O437" s="2" t="s">
        <v>28</v>
      </c>
      <c r="P437" s="2">
        <v>0.78</v>
      </c>
      <c r="Q437" s="2">
        <v>0.03</v>
      </c>
      <c r="R437" s="2">
        <v>0.0384615384615385</v>
      </c>
      <c r="S437" s="5">
        <v>42500</v>
      </c>
      <c r="U437" s="2">
        <f t="shared" si="13"/>
        <v>4.07583501807438</v>
      </c>
      <c r="V437" s="2">
        <f t="shared" si="14"/>
        <v>3.82086059805651</v>
      </c>
    </row>
    <row r="438" spans="1:22">
      <c r="A438" s="2" t="s">
        <v>1001</v>
      </c>
      <c r="B438" s="2" t="str">
        <f>IF(COUNTIF(A438:A3868,A438:A3868)&gt;1,"",A438:A3868)</f>
        <v>Kepler-661 b</v>
      </c>
      <c r="C438" s="2" t="s">
        <v>1002</v>
      </c>
      <c r="D438" s="2">
        <v>1</v>
      </c>
      <c r="E438" s="2">
        <v>1</v>
      </c>
      <c r="F438" s="2" t="s">
        <v>21</v>
      </c>
      <c r="G438" s="2" t="s">
        <v>46</v>
      </c>
      <c r="H438" s="2">
        <v>6.02930329</v>
      </c>
      <c r="I438" s="2">
        <v>5.51e-6</v>
      </c>
      <c r="J438" s="2">
        <v>2.85</v>
      </c>
      <c r="K438" s="2">
        <v>0.26</v>
      </c>
      <c r="L438" s="2">
        <v>0.0912280701754386</v>
      </c>
      <c r="M438" s="2"/>
      <c r="N438" s="2"/>
      <c r="O438" s="2" t="s">
        <v>46</v>
      </c>
      <c r="P438" s="2">
        <v>0.76</v>
      </c>
      <c r="Q438" s="2">
        <v>0.03</v>
      </c>
      <c r="R438" s="2">
        <v>0.0394736842105263</v>
      </c>
      <c r="S438" s="5">
        <v>42863</v>
      </c>
      <c r="U438" s="2">
        <f t="shared" si="13"/>
        <v>2.92453866682959</v>
      </c>
      <c r="V438" s="2">
        <f t="shared" si="14"/>
        <v>2.72313330481016</v>
      </c>
    </row>
    <row r="439" spans="1:22">
      <c r="A439" s="2" t="s">
        <v>1003</v>
      </c>
      <c r="B439" s="2" t="str">
        <f>IF(COUNTIF(A439:A3357,A439:A3357)&gt;1,"",A439:A3357)</f>
        <v>Kepler-1270 b</v>
      </c>
      <c r="C439" s="2" t="s">
        <v>1004</v>
      </c>
      <c r="D439" s="2">
        <v>1</v>
      </c>
      <c r="E439" s="2">
        <v>1</v>
      </c>
      <c r="F439" s="2" t="s">
        <v>21</v>
      </c>
      <c r="G439" s="2" t="s">
        <v>28</v>
      </c>
      <c r="H439" s="2">
        <v>6.03356196</v>
      </c>
      <c r="I439" s="2">
        <v>6.551e-5</v>
      </c>
      <c r="J439" s="2">
        <v>3.32</v>
      </c>
      <c r="K439" s="2">
        <v>0.3</v>
      </c>
      <c r="L439" s="2">
        <v>0.0903614457831325</v>
      </c>
      <c r="M439" s="2"/>
      <c r="N439" s="2"/>
      <c r="O439" s="2" t="s">
        <v>28</v>
      </c>
      <c r="P439" s="2">
        <v>1.28</v>
      </c>
      <c r="Q439" s="2">
        <v>0.01</v>
      </c>
      <c r="R439" s="2">
        <v>0.0078125</v>
      </c>
      <c r="S439" s="5">
        <v>42500</v>
      </c>
      <c r="U439" s="2">
        <f t="shared" si="13"/>
        <v>2.97519291760661</v>
      </c>
      <c r="V439" s="2">
        <f t="shared" si="14"/>
        <v>3.17241302014213</v>
      </c>
    </row>
    <row r="440" spans="1:22">
      <c r="A440" s="2" t="s">
        <v>1005</v>
      </c>
      <c r="B440" s="2" t="str">
        <f>IF(COUNTIF(A440:A3983,A440:A3983)&gt;1,"",A440:A3983)</f>
        <v>K2-240 b</v>
      </c>
      <c r="C440" s="2" t="s">
        <v>1006</v>
      </c>
      <c r="D440" s="2">
        <v>1</v>
      </c>
      <c r="E440" s="2">
        <v>2</v>
      </c>
      <c r="F440" s="2" t="s">
        <v>21</v>
      </c>
      <c r="G440" s="2" t="s">
        <v>1007</v>
      </c>
      <c r="H440" s="2">
        <v>6.034</v>
      </c>
      <c r="I440" s="2">
        <v>0.001</v>
      </c>
      <c r="J440" s="2">
        <v>2</v>
      </c>
      <c r="K440" s="2">
        <v>0.2</v>
      </c>
      <c r="L440" s="2">
        <v>0.1</v>
      </c>
      <c r="M440" s="2"/>
      <c r="N440" s="2"/>
      <c r="O440" s="2" t="s">
        <v>1007</v>
      </c>
      <c r="P440" s="2">
        <v>0.58</v>
      </c>
      <c r="Q440" s="2">
        <v>0.01</v>
      </c>
      <c r="R440" s="2">
        <v>0.0172413793103448</v>
      </c>
      <c r="S440" s="5">
        <v>43272</v>
      </c>
      <c r="U440" s="2">
        <f t="shared" si="13"/>
        <v>2.20187770909678</v>
      </c>
      <c r="V440" s="2">
        <f t="shared" si="14"/>
        <v>1.91110466756932</v>
      </c>
    </row>
    <row r="441" spans="1:22">
      <c r="A441" s="2" t="s">
        <v>1008</v>
      </c>
      <c r="B441" s="2" t="str">
        <f>IF(COUNTIF(A441:A4014,A441:A4014)&gt;1,"",A441:A4014)</f>
        <v>HD 219666 b</v>
      </c>
      <c r="C441" s="2" t="s">
        <v>1009</v>
      </c>
      <c r="D441" s="2">
        <v>1</v>
      </c>
      <c r="E441" s="2">
        <v>1</v>
      </c>
      <c r="F441" s="2" t="s">
        <v>21</v>
      </c>
      <c r="G441" s="2" t="s">
        <v>1010</v>
      </c>
      <c r="H441" s="2">
        <v>6.03607</v>
      </c>
      <c r="I441" s="2">
        <v>0.00064</v>
      </c>
      <c r="J441" s="2">
        <v>4.71</v>
      </c>
      <c r="K441" s="2">
        <v>0.17</v>
      </c>
      <c r="L441" s="2">
        <v>0.0360934182590234</v>
      </c>
      <c r="M441" s="2">
        <v>16.6</v>
      </c>
      <c r="N441" s="2">
        <v>1.3</v>
      </c>
      <c r="O441" s="2" t="s">
        <v>1010</v>
      </c>
      <c r="P441" s="2">
        <v>0.92</v>
      </c>
      <c r="Q441" s="2">
        <v>0.03</v>
      </c>
      <c r="R441" s="2">
        <v>0.0326086956521739</v>
      </c>
      <c r="S441" s="5">
        <v>43529</v>
      </c>
      <c r="U441" s="2">
        <f t="shared" si="13"/>
        <v>4.5994293911382</v>
      </c>
      <c r="V441" s="2">
        <f t="shared" si="14"/>
        <v>4.50079042824178</v>
      </c>
    </row>
    <row r="442" spans="1:22">
      <c r="A442" s="2" t="s">
        <v>1011</v>
      </c>
      <c r="B442" s="2" t="str">
        <f>IF(COUNTIF(A442:A3867,A442:A3867)&gt;1,"",A442:A3867)</f>
        <v>Kepler-211 c</v>
      </c>
      <c r="C442" s="2" t="s">
        <v>527</v>
      </c>
      <c r="D442" s="2">
        <v>1</v>
      </c>
      <c r="E442" s="2">
        <v>2</v>
      </c>
      <c r="F442" s="2" t="s">
        <v>21</v>
      </c>
      <c r="G442" s="2" t="s">
        <v>46</v>
      </c>
      <c r="H442" s="2">
        <v>6.0404622</v>
      </c>
      <c r="I442" s="2">
        <v>3.133e-5</v>
      </c>
      <c r="J442" s="2">
        <v>1.3</v>
      </c>
      <c r="K442" s="2">
        <v>0.11</v>
      </c>
      <c r="L442" s="2">
        <v>0.0846153846153846</v>
      </c>
      <c r="M442" s="2"/>
      <c r="N442" s="2"/>
      <c r="O442" s="2" t="s">
        <v>46</v>
      </c>
      <c r="P442" s="2">
        <v>0.94</v>
      </c>
      <c r="Q442" s="2">
        <v>0.03</v>
      </c>
      <c r="R442" s="2">
        <v>0.0319148936170213</v>
      </c>
      <c r="S442" s="5">
        <v>42863</v>
      </c>
      <c r="U442" s="2">
        <f t="shared" si="13"/>
        <v>1.26248557828625</v>
      </c>
      <c r="V442" s="2">
        <f t="shared" si="14"/>
        <v>1.24233770904628</v>
      </c>
    </row>
    <row r="443" spans="1:22">
      <c r="A443" s="2" t="s">
        <v>1012</v>
      </c>
      <c r="B443" s="2" t="str">
        <f>IF(COUNTIF(A443:A3935,A443:A3935)&gt;1,"",A443:A3935)</f>
        <v>K2-81 b</v>
      </c>
      <c r="C443" s="2" t="s">
        <v>1013</v>
      </c>
      <c r="D443" s="2">
        <v>1</v>
      </c>
      <c r="E443" s="2">
        <v>1</v>
      </c>
      <c r="F443" s="2" t="s">
        <v>21</v>
      </c>
      <c r="G443" s="2" t="s">
        <v>245</v>
      </c>
      <c r="H443" s="2">
        <v>6.102325</v>
      </c>
      <c r="I443" s="2">
        <v>0.00039</v>
      </c>
      <c r="J443" s="2">
        <v>1.97</v>
      </c>
      <c r="K443" s="2">
        <v>0.13</v>
      </c>
      <c r="L443" s="2">
        <v>0.065989847715736</v>
      </c>
      <c r="M443" s="2"/>
      <c r="N443" s="2"/>
      <c r="O443" s="2" t="s">
        <v>245</v>
      </c>
      <c r="P443" s="2">
        <v>0.75</v>
      </c>
      <c r="Q443" s="2">
        <v>0.07</v>
      </c>
      <c r="R443" s="2">
        <v>0.0933333333333333</v>
      </c>
      <c r="S443" s="5">
        <v>43034</v>
      </c>
      <c r="U443" s="2">
        <f t="shared" si="13"/>
        <v>2.03069583334607</v>
      </c>
      <c r="V443" s="2">
        <f t="shared" si="14"/>
        <v>1.88434667729569</v>
      </c>
    </row>
    <row r="444" spans="1:22">
      <c r="A444" s="2" t="s">
        <v>1014</v>
      </c>
      <c r="B444" s="2" t="str">
        <f>IF(COUNTIF(A444:A3902,A444:A3902)&gt;1,"",A444:A3902)</f>
        <v>Kepler-734 b</v>
      </c>
      <c r="C444" s="2" t="s">
        <v>1015</v>
      </c>
      <c r="D444" s="2">
        <v>1</v>
      </c>
      <c r="E444" s="2">
        <v>1</v>
      </c>
      <c r="F444" s="2" t="s">
        <v>21</v>
      </c>
      <c r="G444" s="2" t="s">
        <v>46</v>
      </c>
      <c r="H444" s="2">
        <v>6.10484942</v>
      </c>
      <c r="I444" s="2">
        <v>2.71e-6</v>
      </c>
      <c r="J444" s="2">
        <v>3.18</v>
      </c>
      <c r="K444" s="2">
        <v>0.17</v>
      </c>
      <c r="L444" s="2">
        <v>0.0534591194968553</v>
      </c>
      <c r="M444" s="2"/>
      <c r="N444" s="2"/>
      <c r="O444" s="2" t="s">
        <v>46</v>
      </c>
      <c r="P444" s="2">
        <v>0.71</v>
      </c>
      <c r="Q444" s="2">
        <v>0.05</v>
      </c>
      <c r="R444" s="2">
        <v>0.0704225352112676</v>
      </c>
      <c r="S444" s="5">
        <v>42863</v>
      </c>
      <c r="U444" s="2">
        <f t="shared" si="13"/>
        <v>3.32514581921587</v>
      </c>
      <c r="V444" s="2">
        <f t="shared" si="14"/>
        <v>3.04185050271643</v>
      </c>
    </row>
    <row r="445" spans="1:22">
      <c r="A445" s="2" t="s">
        <v>1016</v>
      </c>
      <c r="B445" s="2" t="str">
        <f>IF(COUNTIF(A445:A3459,A445:A3459)&gt;1,"",A445:A3459)</f>
        <v>Kepler-1169 b</v>
      </c>
      <c r="C445" s="2" t="s">
        <v>1017</v>
      </c>
      <c r="D445" s="2">
        <v>1</v>
      </c>
      <c r="E445" s="2">
        <v>1</v>
      </c>
      <c r="F445" s="2" t="s">
        <v>21</v>
      </c>
      <c r="G445" s="2" t="s">
        <v>28</v>
      </c>
      <c r="H445" s="2">
        <v>6.11009134</v>
      </c>
      <c r="I445" s="2">
        <v>2.806e-5</v>
      </c>
      <c r="J445" s="2">
        <v>0.94</v>
      </c>
      <c r="K445" s="2">
        <v>0.06</v>
      </c>
      <c r="L445" s="2">
        <v>0.0638297872340425</v>
      </c>
      <c r="M445" s="2"/>
      <c r="N445" s="2"/>
      <c r="O445" s="2" t="s">
        <v>28</v>
      </c>
      <c r="P445" s="2">
        <v>1.24</v>
      </c>
      <c r="Q445" s="2">
        <v>0.04</v>
      </c>
      <c r="R445" s="2">
        <v>0.032258064516129</v>
      </c>
      <c r="S445" s="5">
        <v>42500</v>
      </c>
      <c r="U445" s="2">
        <f t="shared" si="13"/>
        <v>0.850320224466676</v>
      </c>
      <c r="V445" s="2">
        <f t="shared" si="14"/>
        <v>0.899232814893337</v>
      </c>
    </row>
    <row r="446" spans="1:22">
      <c r="A446" s="2" t="s">
        <v>1018</v>
      </c>
      <c r="B446" s="2" t="str">
        <f>IF(COUNTIF(A446:A4087,A446:A4087)&gt;1,"",A446:A4087)</f>
        <v>K2-268 e</v>
      </c>
      <c r="C446" s="2" t="s">
        <v>668</v>
      </c>
      <c r="D446" s="2">
        <v>1</v>
      </c>
      <c r="E446" s="2">
        <v>5</v>
      </c>
      <c r="F446" s="2" t="s">
        <v>21</v>
      </c>
      <c r="G446" s="2" t="s">
        <v>203</v>
      </c>
      <c r="H446" s="2">
        <v>6.131243</v>
      </c>
      <c r="I446" s="2">
        <v>3.2e-5</v>
      </c>
      <c r="J446" s="2">
        <v>1.33</v>
      </c>
      <c r="K446" s="2">
        <v>0.11</v>
      </c>
      <c r="L446" s="2">
        <v>0.0827067669172932</v>
      </c>
      <c r="M446" s="2"/>
      <c r="N446" s="2"/>
      <c r="O446" s="2" t="s">
        <v>203</v>
      </c>
      <c r="P446" s="2">
        <v>0.84</v>
      </c>
      <c r="Q446" s="2">
        <v>0.02</v>
      </c>
      <c r="R446" s="2">
        <v>0.0238095238095238</v>
      </c>
      <c r="S446" s="5">
        <v>44431</v>
      </c>
      <c r="U446" s="2">
        <f t="shared" si="13"/>
        <v>1.33173677970926</v>
      </c>
      <c r="V446" s="2">
        <f t="shared" si="14"/>
        <v>1.27271454842608</v>
      </c>
    </row>
    <row r="447" spans="1:22">
      <c r="A447" s="2" t="s">
        <v>1019</v>
      </c>
      <c r="B447" s="2" t="str">
        <f>IF(COUNTIF(A447:A3887,A447:A3887)&gt;1,"",A447:A3887)</f>
        <v>Kepler-1076 b</v>
      </c>
      <c r="C447" s="2" t="s">
        <v>1020</v>
      </c>
      <c r="D447" s="2">
        <v>1</v>
      </c>
      <c r="E447" s="2">
        <v>1</v>
      </c>
      <c r="F447" s="2" t="s">
        <v>21</v>
      </c>
      <c r="G447" s="2" t="s">
        <v>46</v>
      </c>
      <c r="H447" s="2">
        <v>6.14728341</v>
      </c>
      <c r="I447" s="2">
        <v>2.146e-5</v>
      </c>
      <c r="J447" s="2">
        <v>0.79</v>
      </c>
      <c r="K447" s="2">
        <v>0.06</v>
      </c>
      <c r="L447" s="2">
        <v>0.0759493670886076</v>
      </c>
      <c r="M447" s="2"/>
      <c r="N447" s="2"/>
      <c r="O447" s="2" t="s">
        <v>46</v>
      </c>
      <c r="P447" s="2">
        <v>0.81</v>
      </c>
      <c r="Q447" s="2">
        <v>0.04</v>
      </c>
      <c r="R447" s="2">
        <v>0.0493827160493827</v>
      </c>
      <c r="S447" s="5">
        <v>42863</v>
      </c>
      <c r="U447" s="2">
        <f t="shared" si="13"/>
        <v>0.798734562825397</v>
      </c>
      <c r="V447" s="2">
        <f t="shared" si="14"/>
        <v>0.756151089991005</v>
      </c>
    </row>
    <row r="448" spans="1:22">
      <c r="A448" s="2" t="s">
        <v>1021</v>
      </c>
      <c r="B448" s="2" t="str">
        <f>IF(COUNTIF(A448:A3708,A448:A3708)&gt;1,"",A448:A3708)</f>
        <v>Kepler-106 b</v>
      </c>
      <c r="C448" s="2" t="s">
        <v>1022</v>
      </c>
      <c r="D448" s="2">
        <v>1</v>
      </c>
      <c r="E448" s="2">
        <v>4</v>
      </c>
      <c r="F448" s="2" t="s">
        <v>21</v>
      </c>
      <c r="G448" s="2" t="s">
        <v>28</v>
      </c>
      <c r="H448" s="2">
        <v>6.16491696</v>
      </c>
      <c r="I448" s="2">
        <v>4.865e-5</v>
      </c>
      <c r="J448" s="2">
        <v>0.92</v>
      </c>
      <c r="K448" s="2">
        <v>0.08</v>
      </c>
      <c r="L448" s="2">
        <v>0.0869565217391304</v>
      </c>
      <c r="M448" s="2"/>
      <c r="N448" s="2"/>
      <c r="O448" s="2" t="s">
        <v>28</v>
      </c>
      <c r="P448" s="2">
        <v>1.05</v>
      </c>
      <c r="Q448" s="2">
        <v>0.05</v>
      </c>
      <c r="R448" s="2">
        <v>0.0476190476190476</v>
      </c>
      <c r="S448" s="5">
        <v>42500</v>
      </c>
      <c r="U448" s="2">
        <f t="shared" si="13"/>
        <v>0.869705187270134</v>
      </c>
      <c r="V448" s="2">
        <f t="shared" si="14"/>
        <v>0.880808056088793</v>
      </c>
    </row>
    <row r="449" spans="1:22">
      <c r="A449" s="2" t="s">
        <v>1023</v>
      </c>
      <c r="B449" s="2" t="str">
        <f>IF(COUNTIF(A449:A3901,A449:A3901)&gt;1,"",A449:A3901)</f>
        <v>Kepler-1071 b</v>
      </c>
      <c r="C449" s="2" t="s">
        <v>1024</v>
      </c>
      <c r="D449" s="2">
        <v>1</v>
      </c>
      <c r="E449" s="2">
        <v>1</v>
      </c>
      <c r="F449" s="2" t="s">
        <v>21</v>
      </c>
      <c r="G449" s="2" t="s">
        <v>46</v>
      </c>
      <c r="H449" s="2">
        <v>6.17998508</v>
      </c>
      <c r="I449" s="2">
        <v>1.553e-5</v>
      </c>
      <c r="J449" s="2">
        <v>2.12</v>
      </c>
      <c r="K449" s="2">
        <v>0.14</v>
      </c>
      <c r="L449" s="2">
        <v>0.0660377358490566</v>
      </c>
      <c r="M449" s="2"/>
      <c r="N449" s="2"/>
      <c r="O449" s="2" t="s">
        <v>46</v>
      </c>
      <c r="P449" s="2">
        <v>0.81</v>
      </c>
      <c r="Q449" s="2">
        <v>0.05</v>
      </c>
      <c r="R449" s="2">
        <v>0.0617283950617284</v>
      </c>
      <c r="S449" s="5">
        <v>42863</v>
      </c>
      <c r="U449" s="2">
        <f t="shared" si="13"/>
        <v>2.14446333071921</v>
      </c>
      <c r="V449" s="2">
        <f t="shared" si="14"/>
        <v>2.03013411518483</v>
      </c>
    </row>
    <row r="450" spans="1:22">
      <c r="A450" s="2" t="s">
        <v>1025</v>
      </c>
      <c r="B450" s="2" t="str">
        <f>IF(COUNTIF(A450:A3908,A450:A3908)&gt;1,"",A450:A3908)</f>
        <v>Kepler-285 c</v>
      </c>
      <c r="C450" s="2" t="s">
        <v>1026</v>
      </c>
      <c r="D450" s="2">
        <v>1</v>
      </c>
      <c r="E450" s="2">
        <v>2</v>
      </c>
      <c r="F450" s="2" t="s">
        <v>21</v>
      </c>
      <c r="G450" s="2" t="s">
        <v>46</v>
      </c>
      <c r="H450" s="2">
        <v>6.18670882</v>
      </c>
      <c r="I450" s="2">
        <v>4.318e-5</v>
      </c>
      <c r="J450" s="2">
        <v>1.21</v>
      </c>
      <c r="K450" s="2">
        <v>0.06</v>
      </c>
      <c r="L450" s="2">
        <v>0.0495867768595041</v>
      </c>
      <c r="M450" s="2"/>
      <c r="N450" s="2"/>
      <c r="O450" s="2" t="s">
        <v>46</v>
      </c>
      <c r="P450" s="2">
        <v>0.82</v>
      </c>
      <c r="Q450" s="2">
        <v>0.06</v>
      </c>
      <c r="R450" s="2">
        <v>0.0731707317073171</v>
      </c>
      <c r="S450" s="5">
        <v>42863</v>
      </c>
      <c r="U450" s="2">
        <f t="shared" ref="U450:U513" si="15">J450:J1662*((H450:H1662/10)^0.09)*((P450:P1662)^-0.26)</f>
        <v>1.22018347649752</v>
      </c>
      <c r="V450" s="2">
        <f t="shared" ref="V450:V513" si="16">J450:J1662*((H450:H1662/10)^0.09)</f>
        <v>1.1588220255535</v>
      </c>
    </row>
    <row r="451" spans="1:22">
      <c r="A451" s="2" t="s">
        <v>1027</v>
      </c>
      <c r="B451" s="2" t="str">
        <f>IF(COUNTIF(A451:A3891,A451:A3891)&gt;1,"",A451:A3891)</f>
        <v>Kepler-169 c</v>
      </c>
      <c r="C451" s="2" t="s">
        <v>137</v>
      </c>
      <c r="D451" s="2">
        <v>1</v>
      </c>
      <c r="E451" s="2">
        <v>5</v>
      </c>
      <c r="F451" s="2" t="s">
        <v>21</v>
      </c>
      <c r="G451" s="2" t="s">
        <v>46</v>
      </c>
      <c r="H451" s="2">
        <v>6.1954595</v>
      </c>
      <c r="I451" s="2">
        <v>2.414e-5</v>
      </c>
      <c r="J451" s="2">
        <v>1.37</v>
      </c>
      <c r="K451" s="2">
        <v>0.08</v>
      </c>
      <c r="L451" s="2">
        <v>0.0583941605839416</v>
      </c>
      <c r="M451" s="2"/>
      <c r="N451" s="2"/>
      <c r="O451" s="2" t="s">
        <v>46</v>
      </c>
      <c r="P451" s="2">
        <v>0.81</v>
      </c>
      <c r="Q451" s="2">
        <v>0.04</v>
      </c>
      <c r="R451" s="2">
        <v>0.0493827160493827</v>
      </c>
      <c r="S451" s="5">
        <v>42863</v>
      </c>
      <c r="U451" s="2">
        <f t="shared" si="15"/>
        <v>1.38612079585589</v>
      </c>
      <c r="V451" s="2">
        <f t="shared" si="16"/>
        <v>1.31222160580867</v>
      </c>
    </row>
    <row r="452" spans="1:22">
      <c r="A452" s="2" t="s">
        <v>1028</v>
      </c>
      <c r="B452" s="2" t="str">
        <f>IF(COUNTIF(A452:A4093,A452:A4093)&gt;1,"",A452:A4093)</f>
        <v>GJ 9827 d</v>
      </c>
      <c r="C452" s="2" t="s">
        <v>318</v>
      </c>
      <c r="D452" s="2">
        <v>1</v>
      </c>
      <c r="E452" s="2">
        <v>3</v>
      </c>
      <c r="F452" s="2" t="s">
        <v>21</v>
      </c>
      <c r="G452" s="2" t="s">
        <v>319</v>
      </c>
      <c r="H452" s="2">
        <v>6.20142</v>
      </c>
      <c r="I452" s="2">
        <v>0.00013</v>
      </c>
      <c r="J452" s="2">
        <v>2.04</v>
      </c>
      <c r="K452" s="2">
        <v>0.18</v>
      </c>
      <c r="L452" s="2">
        <v>0.0882352941176471</v>
      </c>
      <c r="M452" s="2">
        <v>2.35</v>
      </c>
      <c r="N452" s="2">
        <v>0.7</v>
      </c>
      <c r="O452" s="2" t="s">
        <v>319</v>
      </c>
      <c r="P452" s="2">
        <v>0.64</v>
      </c>
      <c r="Q452" s="2">
        <v>0.05</v>
      </c>
      <c r="R452" s="2">
        <v>0.078125</v>
      </c>
      <c r="S452" s="5">
        <v>44389</v>
      </c>
      <c r="U452" s="2">
        <f t="shared" si="15"/>
        <v>2.1945605972394</v>
      </c>
      <c r="V452" s="2">
        <f t="shared" si="16"/>
        <v>1.95413413242712</v>
      </c>
    </row>
    <row r="453" spans="1:22">
      <c r="A453" s="2" t="s">
        <v>1029</v>
      </c>
      <c r="B453" s="2" t="str">
        <f>IF(COUNTIF(A453:A4087,A453:A4087)&gt;1,"",A453:A4087)</f>
        <v>HD 108236 c</v>
      </c>
      <c r="C453" s="2" t="s">
        <v>373</v>
      </c>
      <c r="D453" s="2">
        <v>1</v>
      </c>
      <c r="E453" s="2">
        <v>5</v>
      </c>
      <c r="F453" s="2" t="s">
        <v>21</v>
      </c>
      <c r="G453" s="2" t="s">
        <v>374</v>
      </c>
      <c r="H453" s="2">
        <v>6.2037</v>
      </c>
      <c r="I453" s="2">
        <v>0.00064</v>
      </c>
      <c r="J453" s="2">
        <v>2.068</v>
      </c>
      <c r="K453" s="2">
        <v>0.1</v>
      </c>
      <c r="L453" s="2">
        <v>0.0483558994197292</v>
      </c>
      <c r="M453" s="2"/>
      <c r="N453" s="2"/>
      <c r="O453" s="2" t="s">
        <v>374</v>
      </c>
      <c r="P453" s="2">
        <v>0.97</v>
      </c>
      <c r="Q453" s="2">
        <v>0.06</v>
      </c>
      <c r="R453" s="2">
        <v>0.0618556701030928</v>
      </c>
      <c r="S453" s="5">
        <v>44224</v>
      </c>
      <c r="U453" s="2">
        <f t="shared" si="15"/>
        <v>1.9967718911881</v>
      </c>
      <c r="V453" s="2">
        <f t="shared" si="16"/>
        <v>1.98102111856785</v>
      </c>
    </row>
    <row r="454" spans="1:22">
      <c r="A454" s="2" t="s">
        <v>1030</v>
      </c>
      <c r="B454" s="2" t="str">
        <f>IF(COUNTIF(A454:A4071,A454:A4071)&gt;1,"",A454:A4071)</f>
        <v>CoRoT-8 b</v>
      </c>
      <c r="C454" s="2" t="s">
        <v>1031</v>
      </c>
      <c r="D454" s="2">
        <v>1</v>
      </c>
      <c r="E454" s="2">
        <v>1</v>
      </c>
      <c r="F454" s="2" t="s">
        <v>21</v>
      </c>
      <c r="G454" s="2" t="s">
        <v>486</v>
      </c>
      <c r="H454" s="2">
        <v>6.212445</v>
      </c>
      <c r="I454" s="2">
        <v>7e-6</v>
      </c>
      <c r="J454" s="2">
        <v>6.938</v>
      </c>
      <c r="K454" s="2">
        <v>0.179</v>
      </c>
      <c r="L454" s="2">
        <v>0.0257999423464975</v>
      </c>
      <c r="M454" s="2">
        <v>69.28694</v>
      </c>
      <c r="N454" s="2">
        <v>10.80622</v>
      </c>
      <c r="O454" s="2" t="s">
        <v>486</v>
      </c>
      <c r="P454" s="2">
        <v>0.89</v>
      </c>
      <c r="Q454" s="2">
        <v>0.04</v>
      </c>
      <c r="R454" s="2">
        <v>0.0449438202247191</v>
      </c>
      <c r="S454" s="5">
        <v>43748</v>
      </c>
      <c r="U454" s="2">
        <f t="shared" si="15"/>
        <v>6.85151359643401</v>
      </c>
      <c r="V454" s="2">
        <f t="shared" si="16"/>
        <v>6.64703438875879</v>
      </c>
    </row>
    <row r="455" spans="1:22">
      <c r="A455" s="2" t="s">
        <v>1032</v>
      </c>
      <c r="B455" s="2" t="str">
        <f>IF(COUNTIF(A455:A3388,A455:A3388)&gt;1,"",A455:A3388)</f>
        <v>Kepler-91 b</v>
      </c>
      <c r="C455" s="2" t="s">
        <v>1033</v>
      </c>
      <c r="D455" s="2">
        <v>1</v>
      </c>
      <c r="E455" s="2">
        <v>1</v>
      </c>
      <c r="F455" s="2" t="s">
        <v>21</v>
      </c>
      <c r="G455" s="2" t="s">
        <v>28</v>
      </c>
      <c r="H455" s="2">
        <v>6.24668005</v>
      </c>
      <c r="I455" s="2">
        <v>2.647e-5</v>
      </c>
      <c r="J455" s="2">
        <v>15.36</v>
      </c>
      <c r="K455" s="2">
        <v>0.65</v>
      </c>
      <c r="L455" s="2">
        <v>0.0423177083333333</v>
      </c>
      <c r="M455" s="2"/>
      <c r="N455" s="2"/>
      <c r="O455" s="2" t="s">
        <v>28</v>
      </c>
      <c r="P455" s="2">
        <v>1.28</v>
      </c>
      <c r="Q455" s="2">
        <v>0.03</v>
      </c>
      <c r="R455" s="2">
        <v>0.0234375</v>
      </c>
      <c r="S455" s="5">
        <v>42500</v>
      </c>
      <c r="U455" s="2">
        <f t="shared" si="15"/>
        <v>13.8078181015408</v>
      </c>
      <c r="V455" s="2">
        <f t="shared" si="16"/>
        <v>14.7231131352384</v>
      </c>
    </row>
    <row r="456" spans="1:22">
      <c r="A456" s="2" t="s">
        <v>1034</v>
      </c>
      <c r="B456" s="2" t="str">
        <f>IF(COUNTIF(A456:A3908,A456:A3908)&gt;1,"",A456:A3908)</f>
        <v>Kepler-229 b</v>
      </c>
      <c r="C456" s="2" t="s">
        <v>1035</v>
      </c>
      <c r="D456" s="2">
        <v>1</v>
      </c>
      <c r="E456" s="2">
        <v>3</v>
      </c>
      <c r="F456" s="2" t="s">
        <v>21</v>
      </c>
      <c r="G456" s="2" t="s">
        <v>46</v>
      </c>
      <c r="H456" s="2">
        <v>6.25296225</v>
      </c>
      <c r="I456" s="2">
        <v>9.58e-6</v>
      </c>
      <c r="J456" s="2">
        <v>2.65</v>
      </c>
      <c r="K456" s="2">
        <v>0.1</v>
      </c>
      <c r="L456" s="2">
        <v>0.0377358490566038</v>
      </c>
      <c r="M456" s="2"/>
      <c r="N456" s="2"/>
      <c r="O456" s="2" t="s">
        <v>46</v>
      </c>
      <c r="P456" s="2">
        <v>0.8</v>
      </c>
      <c r="Q456" s="2">
        <v>0.05</v>
      </c>
      <c r="R456" s="2">
        <v>0.0625</v>
      </c>
      <c r="S456" s="5">
        <v>42863</v>
      </c>
      <c r="U456" s="2">
        <f t="shared" si="15"/>
        <v>2.69209387496021</v>
      </c>
      <c r="V456" s="2">
        <f t="shared" si="16"/>
        <v>2.54035023586479</v>
      </c>
    </row>
    <row r="457" spans="1:22">
      <c r="A457" s="2" t="s">
        <v>1036</v>
      </c>
      <c r="B457" s="2" t="str">
        <f>IF(COUNTIF(A457:A3773,A457:A3773)&gt;1,"",A457:A3773)</f>
        <v>Kepler-1335 b</v>
      </c>
      <c r="C457" s="2" t="s">
        <v>1037</v>
      </c>
      <c r="D457" s="2">
        <v>1</v>
      </c>
      <c r="E457" s="2">
        <v>1</v>
      </c>
      <c r="F457" s="2" t="s">
        <v>21</v>
      </c>
      <c r="G457" s="2" t="s">
        <v>28</v>
      </c>
      <c r="H457" s="2">
        <v>6.26406846</v>
      </c>
      <c r="I457" s="2">
        <v>2.706e-5</v>
      </c>
      <c r="J457" s="2">
        <v>1.45</v>
      </c>
      <c r="K457" s="2">
        <v>0.1</v>
      </c>
      <c r="L457" s="2">
        <v>0.0689655172413793</v>
      </c>
      <c r="M457" s="2"/>
      <c r="N457" s="2"/>
      <c r="O457" s="2" t="s">
        <v>28</v>
      </c>
      <c r="P457" s="2">
        <v>0.77</v>
      </c>
      <c r="Q457" s="2">
        <v>0.04</v>
      </c>
      <c r="R457" s="2">
        <v>0.0519480519480519</v>
      </c>
      <c r="S457" s="5">
        <v>42500</v>
      </c>
      <c r="U457" s="2">
        <f t="shared" si="15"/>
        <v>1.48798138557026</v>
      </c>
      <c r="V457" s="2">
        <f t="shared" si="16"/>
        <v>1.39022497694134</v>
      </c>
    </row>
    <row r="458" spans="1:22">
      <c r="A458" s="2" t="s">
        <v>1038</v>
      </c>
      <c r="B458" s="2" t="str">
        <f>IF(COUNTIF(A458:A4029,A458:A4029)&gt;1,"",A458:A4029)</f>
        <v>pi Men c</v>
      </c>
      <c r="C458" s="2" t="s">
        <v>1039</v>
      </c>
      <c r="D458" s="2">
        <v>1</v>
      </c>
      <c r="E458" s="2">
        <v>2</v>
      </c>
      <c r="F458" s="2" t="s">
        <v>21</v>
      </c>
      <c r="G458" s="2" t="s">
        <v>1040</v>
      </c>
      <c r="H458" s="2">
        <v>6.26834</v>
      </c>
      <c r="I458" s="2">
        <v>0.00024</v>
      </c>
      <c r="J458" s="2">
        <v>2.06</v>
      </c>
      <c r="K458" s="2">
        <v>0.03</v>
      </c>
      <c r="L458" s="2">
        <v>0.0145631067961165</v>
      </c>
      <c r="M458" s="2">
        <v>4.52</v>
      </c>
      <c r="N458" s="2">
        <v>0.81</v>
      </c>
      <c r="O458" s="2" t="s">
        <v>1040</v>
      </c>
      <c r="P458" s="2">
        <v>1.02</v>
      </c>
      <c r="Q458" s="2">
        <v>0.03</v>
      </c>
      <c r="R458" s="2">
        <v>0.0294117647058824</v>
      </c>
      <c r="S458" s="5">
        <v>43433</v>
      </c>
      <c r="U458" s="2">
        <f t="shared" si="15"/>
        <v>1.9650558795503</v>
      </c>
      <c r="V458" s="2">
        <f t="shared" si="16"/>
        <v>1.97519942007197</v>
      </c>
    </row>
    <row r="459" spans="1:22">
      <c r="A459" s="2" t="s">
        <v>1041</v>
      </c>
      <c r="B459" s="2" t="str">
        <f>IF(COUNTIF(A459:A3770,A459:A3770)&gt;1,"",A459:A3770)</f>
        <v>Kepler-1577 b</v>
      </c>
      <c r="C459" s="2" t="s">
        <v>1042</v>
      </c>
      <c r="D459" s="2">
        <v>1</v>
      </c>
      <c r="E459" s="2">
        <v>1</v>
      </c>
      <c r="F459" s="2" t="s">
        <v>21</v>
      </c>
      <c r="G459" s="2" t="s">
        <v>28</v>
      </c>
      <c r="H459" s="2">
        <v>6.30560247</v>
      </c>
      <c r="I459" s="2">
        <v>3.666e-5</v>
      </c>
      <c r="J459" s="2">
        <v>1.13</v>
      </c>
      <c r="K459" s="2">
        <v>0.05</v>
      </c>
      <c r="L459" s="2">
        <v>0.0442477876106195</v>
      </c>
      <c r="M459" s="2"/>
      <c r="N459" s="2"/>
      <c r="O459" s="2" t="s">
        <v>28</v>
      </c>
      <c r="P459" s="2">
        <v>0.78</v>
      </c>
      <c r="Q459" s="2">
        <v>0.04</v>
      </c>
      <c r="R459" s="2">
        <v>0.0512820512820513</v>
      </c>
      <c r="S459" s="5">
        <v>42500</v>
      </c>
      <c r="U459" s="2">
        <f t="shared" si="15"/>
        <v>1.15640307988815</v>
      </c>
      <c r="V459" s="2">
        <f t="shared" si="16"/>
        <v>1.08406128899283</v>
      </c>
    </row>
    <row r="460" spans="1:22">
      <c r="A460" s="2" t="s">
        <v>1043</v>
      </c>
      <c r="B460" s="2" t="str">
        <f>IF(COUNTIF(A460:A3885,A460:A3885)&gt;1,"",A460:A3885)</f>
        <v>Kepler-248 b</v>
      </c>
      <c r="C460" s="2" t="s">
        <v>1044</v>
      </c>
      <c r="D460" s="2">
        <v>1</v>
      </c>
      <c r="E460" s="2">
        <v>2</v>
      </c>
      <c r="F460" s="2" t="s">
        <v>21</v>
      </c>
      <c r="G460" s="2" t="s">
        <v>46</v>
      </c>
      <c r="H460" s="2">
        <v>6.30820163</v>
      </c>
      <c r="I460" s="2">
        <v>7.03e-6</v>
      </c>
      <c r="J460" s="2">
        <v>2.96</v>
      </c>
      <c r="K460" s="2">
        <v>0.28</v>
      </c>
      <c r="L460" s="2">
        <v>0.0945945945945946</v>
      </c>
      <c r="M460" s="2"/>
      <c r="N460" s="2"/>
      <c r="O460" s="2" t="s">
        <v>46</v>
      </c>
      <c r="P460" s="2">
        <v>0.94</v>
      </c>
      <c r="Q460" s="2">
        <v>0.02</v>
      </c>
      <c r="R460" s="2">
        <v>0.0212765957446809</v>
      </c>
      <c r="S460" s="5">
        <v>42863</v>
      </c>
      <c r="U460" s="2">
        <f t="shared" si="15"/>
        <v>2.8858248583906</v>
      </c>
      <c r="V460" s="2">
        <f t="shared" si="16"/>
        <v>2.8397702951573</v>
      </c>
    </row>
    <row r="461" spans="1:22">
      <c r="A461" s="2" t="s">
        <v>1045</v>
      </c>
      <c r="B461" s="2" t="str">
        <f>IF(COUNTIF(A461:A3923,A461:A3923)&gt;1,"",A461:A3923)</f>
        <v>Kepler-1880 b</v>
      </c>
      <c r="C461" s="2" t="s">
        <v>1046</v>
      </c>
      <c r="D461" s="2">
        <v>1</v>
      </c>
      <c r="E461" s="2">
        <v>1</v>
      </c>
      <c r="F461" s="2" t="s">
        <v>21</v>
      </c>
      <c r="G461" s="2" t="s">
        <v>46</v>
      </c>
      <c r="H461" s="2">
        <v>6.30922043</v>
      </c>
      <c r="I461" s="2">
        <v>1.723e-5</v>
      </c>
      <c r="J461" s="2">
        <v>1.37</v>
      </c>
      <c r="K461" s="2">
        <v>0.1</v>
      </c>
      <c r="L461" s="2">
        <v>0.072992700729927</v>
      </c>
      <c r="M461" s="2"/>
      <c r="N461" s="2"/>
      <c r="O461" s="2" t="s">
        <v>46</v>
      </c>
      <c r="P461" s="2">
        <v>0.52</v>
      </c>
      <c r="Q461" s="2">
        <v>0.04</v>
      </c>
      <c r="R461" s="2">
        <v>0.0769230769230769</v>
      </c>
      <c r="S461" s="5">
        <v>42863</v>
      </c>
      <c r="U461" s="2">
        <f t="shared" si="15"/>
        <v>1.5579643326245</v>
      </c>
      <c r="V461" s="2">
        <f t="shared" si="16"/>
        <v>1.31437224656291</v>
      </c>
    </row>
    <row r="462" spans="1:22">
      <c r="A462" s="2" t="s">
        <v>1047</v>
      </c>
      <c r="B462" s="2" t="str">
        <f>IF(COUNTIF(A462:A3657,A462:A3657)&gt;1,"",A462:A3657)</f>
        <v>Kepler-120 b</v>
      </c>
      <c r="C462" s="2" t="s">
        <v>1048</v>
      </c>
      <c r="D462" s="2">
        <v>1</v>
      </c>
      <c r="E462" s="2">
        <v>2</v>
      </c>
      <c r="F462" s="2" t="s">
        <v>21</v>
      </c>
      <c r="G462" s="2" t="s">
        <v>28</v>
      </c>
      <c r="H462" s="2">
        <v>6.31250373</v>
      </c>
      <c r="I462" s="2">
        <v>5.38e-6</v>
      </c>
      <c r="J462" s="2">
        <v>2.45</v>
      </c>
      <c r="K462" s="2">
        <v>0.11</v>
      </c>
      <c r="L462" s="2">
        <v>0.0448979591836735</v>
      </c>
      <c r="M462" s="2"/>
      <c r="N462" s="2"/>
      <c r="O462" s="2" t="s">
        <v>28</v>
      </c>
      <c r="P462" s="2">
        <v>0.72</v>
      </c>
      <c r="Q462" s="2">
        <v>0.03</v>
      </c>
      <c r="R462" s="2">
        <v>0.0416666666666667</v>
      </c>
      <c r="S462" s="5">
        <v>42500</v>
      </c>
      <c r="U462" s="2">
        <f t="shared" si="15"/>
        <v>2.56022293400141</v>
      </c>
      <c r="V462" s="2">
        <f t="shared" si="16"/>
        <v>2.3506297732757</v>
      </c>
    </row>
    <row r="463" spans="1:22">
      <c r="A463" s="2" t="s">
        <v>1049</v>
      </c>
      <c r="B463" s="2" t="str">
        <f>IF(COUNTIF(A463:A3632,A463:A3632)&gt;1,"",A463:A3632)</f>
        <v>Kepler-416 b</v>
      </c>
      <c r="C463" s="2" t="s">
        <v>1050</v>
      </c>
      <c r="D463" s="2">
        <v>1</v>
      </c>
      <c r="E463" s="2">
        <v>2</v>
      </c>
      <c r="F463" s="2" t="s">
        <v>567</v>
      </c>
      <c r="G463" s="2" t="s">
        <v>28</v>
      </c>
      <c r="H463" s="2">
        <v>6.31942727</v>
      </c>
      <c r="I463" s="2">
        <v>1.163e-5</v>
      </c>
      <c r="J463" s="2">
        <v>2.45</v>
      </c>
      <c r="K463" s="2">
        <v>0.24</v>
      </c>
      <c r="L463" s="2">
        <v>0.0979591836734694</v>
      </c>
      <c r="M463" s="2"/>
      <c r="N463" s="2"/>
      <c r="O463" s="2" t="s">
        <v>28</v>
      </c>
      <c r="P463" s="2">
        <v>1.01</v>
      </c>
      <c r="Q463" s="2">
        <v>0.04</v>
      </c>
      <c r="R463" s="2">
        <v>0.0396039603960396</v>
      </c>
      <c r="S463" s="5">
        <v>42500</v>
      </c>
      <c r="U463" s="2">
        <f t="shared" si="15"/>
        <v>2.34478767142649</v>
      </c>
      <c r="V463" s="2">
        <f t="shared" si="16"/>
        <v>2.35086169245504</v>
      </c>
    </row>
    <row r="464" spans="1:22">
      <c r="A464" s="2" t="s">
        <v>1051</v>
      </c>
      <c r="B464" s="2" t="str">
        <f>IF(COUNTIF(A464:A4026,A464:A4026)&gt;1,"",A464:A4026)</f>
        <v>K2-277 b</v>
      </c>
      <c r="C464" s="2" t="s">
        <v>1052</v>
      </c>
      <c r="D464" s="2">
        <v>1</v>
      </c>
      <c r="E464" s="2">
        <v>1</v>
      </c>
      <c r="F464" s="2" t="s">
        <v>21</v>
      </c>
      <c r="G464" s="2" t="s">
        <v>86</v>
      </c>
      <c r="H464" s="2">
        <v>6.326763</v>
      </c>
      <c r="I464" s="2">
        <v>0.000355</v>
      </c>
      <c r="J464" s="2">
        <v>2.07</v>
      </c>
      <c r="K464" s="2">
        <v>0.12</v>
      </c>
      <c r="L464" s="2">
        <v>0.0579710144927536</v>
      </c>
      <c r="M464" s="2"/>
      <c r="N464" s="2"/>
      <c r="O464" s="2" t="s">
        <v>86</v>
      </c>
      <c r="P464" s="2">
        <v>1.02</v>
      </c>
      <c r="Q464" s="2">
        <v>0.03</v>
      </c>
      <c r="R464" s="2">
        <v>0.0294117647058824</v>
      </c>
      <c r="S464" s="5">
        <v>43399</v>
      </c>
      <c r="U464" s="2">
        <f t="shared" si="15"/>
        <v>1.97624435199415</v>
      </c>
      <c r="V464" s="2">
        <f t="shared" si="16"/>
        <v>1.98644564696687</v>
      </c>
    </row>
    <row r="465" spans="1:22">
      <c r="A465" s="2" t="s">
        <v>1053</v>
      </c>
      <c r="B465" s="2" t="str">
        <f>IF(COUNTIF(A465:A3978,A465:A3978)&gt;1,"",A465:A3978)</f>
        <v>K2-169 b</v>
      </c>
      <c r="C465" s="2" t="s">
        <v>1054</v>
      </c>
      <c r="D465" s="2">
        <v>1</v>
      </c>
      <c r="E465" s="2">
        <v>1</v>
      </c>
      <c r="F465" s="2" t="s">
        <v>21</v>
      </c>
      <c r="G465" s="2" t="s">
        <v>221</v>
      </c>
      <c r="H465" s="2">
        <v>6.380803</v>
      </c>
      <c r="I465" s="2">
        <v>0.000778</v>
      </c>
      <c r="J465" s="2">
        <v>1.273</v>
      </c>
      <c r="K465" s="2">
        <v>0.107</v>
      </c>
      <c r="L465" s="2">
        <v>0.0840534171249018</v>
      </c>
      <c r="M465" s="2"/>
      <c r="N465" s="2"/>
      <c r="O465" s="2" t="s">
        <v>221</v>
      </c>
      <c r="P465" s="2">
        <v>0.99</v>
      </c>
      <c r="Q465" s="2">
        <v>0.03</v>
      </c>
      <c r="R465" s="2">
        <v>0.0303030303030303</v>
      </c>
      <c r="S465" s="5">
        <v>43146</v>
      </c>
      <c r="U465" s="2">
        <f t="shared" si="15"/>
        <v>1.22575037092919</v>
      </c>
      <c r="V465" s="2">
        <f t="shared" si="16"/>
        <v>1.22255155938223</v>
      </c>
    </row>
    <row r="466" spans="1:22">
      <c r="A466" s="2" t="s">
        <v>1055</v>
      </c>
      <c r="B466" s="2" t="str">
        <f>IF(COUNTIF(A466:A4108,A466:A4108)&gt;1,"",A466:A4108)</f>
        <v>TOI-530 b</v>
      </c>
      <c r="C466" s="2" t="s">
        <v>1056</v>
      </c>
      <c r="D466" s="2">
        <v>1</v>
      </c>
      <c r="E466" s="2">
        <v>1</v>
      </c>
      <c r="F466" s="2" t="s">
        <v>21</v>
      </c>
      <c r="G466" s="2" t="s">
        <v>1057</v>
      </c>
      <c r="H466" s="2">
        <v>6.387597</v>
      </c>
      <c r="I466" s="2">
        <v>1.9e-5</v>
      </c>
      <c r="J466" s="2">
        <v>9.303</v>
      </c>
      <c r="K466" s="2">
        <v>0.673</v>
      </c>
      <c r="L466" s="2">
        <v>0.072342255186499</v>
      </c>
      <c r="M466" s="2">
        <v>127.13136</v>
      </c>
      <c r="N466" s="2">
        <v>28.60456</v>
      </c>
      <c r="O466" s="2" t="s">
        <v>1057</v>
      </c>
      <c r="P466" s="2">
        <v>0.53</v>
      </c>
      <c r="Q466" s="2">
        <v>0.02</v>
      </c>
      <c r="R466" s="2">
        <v>0.0377358490566038</v>
      </c>
      <c r="S466" s="5">
        <v>44480</v>
      </c>
      <c r="U466" s="2">
        <f t="shared" si="15"/>
        <v>10.5388123233458</v>
      </c>
      <c r="V466" s="2">
        <f t="shared" si="16"/>
        <v>8.93518186952976</v>
      </c>
    </row>
    <row r="467" spans="1:22">
      <c r="A467" s="2" t="s">
        <v>1058</v>
      </c>
      <c r="B467" s="2" t="str">
        <f>IF(COUNTIF(A467:A3856,A467:A3856)&gt;1,"",A467:A3856)</f>
        <v>K2-37 c</v>
      </c>
      <c r="C467" s="2" t="s">
        <v>1059</v>
      </c>
      <c r="D467" s="2">
        <v>1</v>
      </c>
      <c r="E467" s="2">
        <v>3</v>
      </c>
      <c r="F467" s="2" t="s">
        <v>21</v>
      </c>
      <c r="G467" s="2" t="s">
        <v>696</v>
      </c>
      <c r="H467" s="2">
        <v>6.42973</v>
      </c>
      <c r="I467" s="2">
        <v>0.00043</v>
      </c>
      <c r="J467" s="2">
        <v>2.65</v>
      </c>
      <c r="K467" s="2">
        <v>0.23</v>
      </c>
      <c r="L467" s="2">
        <v>0.0867924528301887</v>
      </c>
      <c r="M467" s="2"/>
      <c r="N467" s="2"/>
      <c r="O467" s="2" t="s">
        <v>696</v>
      </c>
      <c r="P467" s="2">
        <v>0.9</v>
      </c>
      <c r="Q467" s="2">
        <v>0.04</v>
      </c>
      <c r="R467" s="2">
        <v>0.0444444444444444</v>
      </c>
      <c r="S467" s="5">
        <v>42569</v>
      </c>
      <c r="U467" s="2">
        <f t="shared" si="15"/>
        <v>2.61746068842934</v>
      </c>
      <c r="V467" s="2">
        <f t="shared" si="16"/>
        <v>2.5467318527991</v>
      </c>
    </row>
    <row r="468" spans="1:22">
      <c r="A468" s="2" t="s">
        <v>1060</v>
      </c>
      <c r="B468" s="2" t="str">
        <f>IF(COUNTIF(A468:A4110,A468:A4110)&gt;1,"",A468:A4110)</f>
        <v>TOI-1064 b</v>
      </c>
      <c r="C468" s="2" t="s">
        <v>1061</v>
      </c>
      <c r="D468" s="2">
        <v>1</v>
      </c>
      <c r="E468" s="2">
        <v>2</v>
      </c>
      <c r="F468" s="2" t="s">
        <v>21</v>
      </c>
      <c r="G468" s="2" t="s">
        <v>1062</v>
      </c>
      <c r="H468" s="2">
        <v>6.443868</v>
      </c>
      <c r="I468" s="2">
        <v>2.5e-5</v>
      </c>
      <c r="J468" s="2">
        <v>2.587</v>
      </c>
      <c r="K468" s="2">
        <v>0.043</v>
      </c>
      <c r="L468" s="2">
        <v>0.0166215693853885</v>
      </c>
      <c r="M468" s="2">
        <v>13.5</v>
      </c>
      <c r="N468" s="2">
        <v>1.7</v>
      </c>
      <c r="O468" s="2" t="s">
        <v>1062</v>
      </c>
      <c r="P468" s="2">
        <v>0.75</v>
      </c>
      <c r="Q468" s="2">
        <v>0.03</v>
      </c>
      <c r="R468" s="2">
        <v>0.04</v>
      </c>
      <c r="S468" s="5">
        <v>44592</v>
      </c>
      <c r="U468" s="2">
        <f t="shared" si="15"/>
        <v>2.67980811199076</v>
      </c>
      <c r="V468" s="2">
        <f t="shared" si="16"/>
        <v>2.48667842258741</v>
      </c>
    </row>
    <row r="469" spans="1:22">
      <c r="A469" s="2" t="s">
        <v>1063</v>
      </c>
      <c r="B469" s="2" t="str">
        <f>IF(COUNTIF(A469:A3473,A469:A3473)&gt;1,"",A469:A3473)</f>
        <v>Kepler-192 d</v>
      </c>
      <c r="C469" s="2" t="s">
        <v>1064</v>
      </c>
      <c r="D469" s="2">
        <v>1</v>
      </c>
      <c r="E469" s="2">
        <v>3</v>
      </c>
      <c r="F469" s="2" t="s">
        <v>21</v>
      </c>
      <c r="G469" s="2" t="s">
        <v>28</v>
      </c>
      <c r="H469" s="2">
        <v>6.47027579</v>
      </c>
      <c r="I469" s="2">
        <v>4.32e-5</v>
      </c>
      <c r="J469" s="2">
        <v>1.02</v>
      </c>
      <c r="K469" s="2">
        <v>0.1</v>
      </c>
      <c r="L469" s="2">
        <v>0.0980392156862745</v>
      </c>
      <c r="M469" s="2"/>
      <c r="N469" s="2"/>
      <c r="O469" s="2" t="s">
        <v>28</v>
      </c>
      <c r="P469" s="2">
        <v>0.94</v>
      </c>
      <c r="Q469" s="2">
        <v>0.03</v>
      </c>
      <c r="R469" s="2">
        <v>0.0319148936170213</v>
      </c>
      <c r="S469" s="5">
        <v>42500</v>
      </c>
      <c r="U469" s="2">
        <f t="shared" si="15"/>
        <v>0.996712675038222</v>
      </c>
      <c r="V469" s="2">
        <f t="shared" si="16"/>
        <v>0.980806246488162</v>
      </c>
    </row>
    <row r="470" spans="1:22">
      <c r="A470" s="2" t="s">
        <v>1065</v>
      </c>
      <c r="B470" s="2" t="str">
        <f>IF(COUNTIF(A470:A3923,A470:A3923)&gt;1,"",A470:A3923)</f>
        <v>Kepler-357 b</v>
      </c>
      <c r="C470" s="2" t="s">
        <v>1066</v>
      </c>
      <c r="D470" s="2">
        <v>1</v>
      </c>
      <c r="E470" s="2">
        <v>3</v>
      </c>
      <c r="F470" s="2" t="s">
        <v>21</v>
      </c>
      <c r="G470" s="2" t="s">
        <v>46</v>
      </c>
      <c r="H470" s="2">
        <v>6.47539108</v>
      </c>
      <c r="I470" s="2">
        <v>2.105e-5</v>
      </c>
      <c r="J470" s="2">
        <v>1.92</v>
      </c>
      <c r="K470" s="2">
        <v>0.07</v>
      </c>
      <c r="L470" s="2">
        <v>0.0364583333333333</v>
      </c>
      <c r="M470" s="2"/>
      <c r="N470" s="2"/>
      <c r="O470" s="2" t="s">
        <v>46</v>
      </c>
      <c r="P470" s="2">
        <v>0.79</v>
      </c>
      <c r="Q470" s="2">
        <v>0.05</v>
      </c>
      <c r="R470" s="2">
        <v>0.0632911392405063</v>
      </c>
      <c r="S470" s="5">
        <v>42863</v>
      </c>
      <c r="U470" s="2">
        <f t="shared" si="15"/>
        <v>1.96305345217918</v>
      </c>
      <c r="V470" s="2">
        <f t="shared" si="16"/>
        <v>1.84635483893428</v>
      </c>
    </row>
    <row r="471" spans="1:22">
      <c r="A471" s="2" t="s">
        <v>1067</v>
      </c>
      <c r="B471" s="2" t="str">
        <f>IF(COUNTIF(A471:A3915,A471:A3915)&gt;1,"",A471:A3915)</f>
        <v>Kepler-109 b</v>
      </c>
      <c r="C471" s="2" t="s">
        <v>1068</v>
      </c>
      <c r="D471" s="2">
        <v>1</v>
      </c>
      <c r="E471" s="2">
        <v>2</v>
      </c>
      <c r="F471" s="2" t="s">
        <v>21</v>
      </c>
      <c r="G471" s="2" t="s">
        <v>46</v>
      </c>
      <c r="H471" s="2">
        <v>6.48163307</v>
      </c>
      <c r="I471" s="2">
        <v>6e-6</v>
      </c>
      <c r="J471" s="2">
        <v>2.54</v>
      </c>
      <c r="K471" s="2">
        <v>0.11</v>
      </c>
      <c r="L471" s="2">
        <v>0.0433070866141732</v>
      </c>
      <c r="M471" s="2"/>
      <c r="N471" s="2"/>
      <c r="O471" s="2" t="s">
        <v>46</v>
      </c>
      <c r="P471" s="2">
        <v>1.01</v>
      </c>
      <c r="Q471" s="2">
        <v>0.06</v>
      </c>
      <c r="R471" s="2">
        <v>0.0594059405940594</v>
      </c>
      <c r="S471" s="5">
        <v>42863</v>
      </c>
      <c r="U471" s="2">
        <f t="shared" si="15"/>
        <v>2.43647387584258</v>
      </c>
      <c r="V471" s="2">
        <f t="shared" si="16"/>
        <v>2.44278540406226</v>
      </c>
    </row>
    <row r="472" spans="1:22">
      <c r="A472" s="2" t="s">
        <v>1069</v>
      </c>
      <c r="B472" s="2" t="str">
        <f>IF(COUNTIF(A472:A3805,A472:A3805)&gt;1,"",A472:A3805)</f>
        <v>Kepler-1265 b</v>
      </c>
      <c r="C472" s="2" t="s">
        <v>1070</v>
      </c>
      <c r="D472" s="2">
        <v>1</v>
      </c>
      <c r="E472" s="2">
        <v>1</v>
      </c>
      <c r="F472" s="2" t="s">
        <v>21</v>
      </c>
      <c r="G472" s="2" t="s">
        <v>28</v>
      </c>
      <c r="H472" s="2">
        <v>6.49441289</v>
      </c>
      <c r="I472" s="2">
        <v>2.951e-5</v>
      </c>
      <c r="J472" s="2">
        <v>1.35</v>
      </c>
      <c r="K472" s="2">
        <v>0.07</v>
      </c>
      <c r="L472" s="2">
        <v>0.0518518518518519</v>
      </c>
      <c r="M472" s="2"/>
      <c r="N472" s="2"/>
      <c r="O472" s="2" t="s">
        <v>28</v>
      </c>
      <c r="P472" s="2">
        <v>0.71</v>
      </c>
      <c r="Q472" s="2">
        <v>0.04</v>
      </c>
      <c r="R472" s="2">
        <v>0.0563380281690141</v>
      </c>
      <c r="S472" s="5">
        <v>42500</v>
      </c>
      <c r="U472" s="2">
        <f t="shared" si="15"/>
        <v>1.41949931884743</v>
      </c>
      <c r="V472" s="2">
        <f t="shared" si="16"/>
        <v>1.29856101097543</v>
      </c>
    </row>
    <row r="473" spans="1:22">
      <c r="A473" s="2" t="s">
        <v>1071</v>
      </c>
      <c r="B473" s="2" t="str">
        <f>IF(COUNTIF(A473:A3945,A473:A3945)&gt;1,"",A473:A3945)</f>
        <v>Kepler-920 b</v>
      </c>
      <c r="C473" s="2" t="s">
        <v>1072</v>
      </c>
      <c r="D473" s="2">
        <v>1</v>
      </c>
      <c r="E473" s="2">
        <v>2</v>
      </c>
      <c r="F473" s="2" t="s">
        <v>21</v>
      </c>
      <c r="G473" s="2" t="s">
        <v>46</v>
      </c>
      <c r="H473" s="2">
        <v>6.53194024</v>
      </c>
      <c r="I473" s="2">
        <v>2.283e-5</v>
      </c>
      <c r="J473" s="2">
        <v>3.09</v>
      </c>
      <c r="K473" s="2">
        <v>0.3</v>
      </c>
      <c r="L473" s="2">
        <v>0.0970873786407767</v>
      </c>
      <c r="M473" s="2"/>
      <c r="N473" s="2"/>
      <c r="O473" s="2" t="s">
        <v>46</v>
      </c>
      <c r="P473" s="2">
        <v>0.86</v>
      </c>
      <c r="Q473" s="2">
        <v>0.07</v>
      </c>
      <c r="R473" s="2">
        <v>0.0813953488372093</v>
      </c>
      <c r="S473" s="5">
        <v>42863</v>
      </c>
      <c r="U473" s="2">
        <f t="shared" si="15"/>
        <v>3.09273479445104</v>
      </c>
      <c r="V473" s="2">
        <f t="shared" si="16"/>
        <v>2.97380356446617</v>
      </c>
    </row>
    <row r="474" spans="1:22">
      <c r="A474" s="2" t="s">
        <v>1073</v>
      </c>
      <c r="B474" s="2" t="str">
        <f>IF(COUNTIF(A474:A3082,A474:A3082)&gt;1,"",A474:A3082)</f>
        <v>Kepler-27 d</v>
      </c>
      <c r="C474" s="2" t="s">
        <v>1074</v>
      </c>
      <c r="D474" s="2">
        <v>1</v>
      </c>
      <c r="E474" s="2">
        <v>3</v>
      </c>
      <c r="F474" s="2" t="s">
        <v>21</v>
      </c>
      <c r="G474" s="2" t="s">
        <v>1075</v>
      </c>
      <c r="H474" s="2">
        <v>6.54626058</v>
      </c>
      <c r="I474" s="2">
        <v>2.027e-5</v>
      </c>
      <c r="J474" s="2">
        <v>2.83</v>
      </c>
      <c r="K474" s="2">
        <v>0.15</v>
      </c>
      <c r="L474" s="2">
        <v>0.0530035335689046</v>
      </c>
      <c r="M474" s="2"/>
      <c r="N474" s="2"/>
      <c r="O474" s="2" t="s">
        <v>1075</v>
      </c>
      <c r="P474" s="2">
        <v>0.98</v>
      </c>
      <c r="Q474" s="2">
        <v>0.03</v>
      </c>
      <c r="R474" s="2">
        <v>0.0306122448979592</v>
      </c>
      <c r="S474" s="5">
        <v>42241</v>
      </c>
      <c r="U474" s="2">
        <f t="shared" si="15"/>
        <v>2.73846409959255</v>
      </c>
      <c r="V474" s="2">
        <f t="shared" si="16"/>
        <v>2.72411747081246</v>
      </c>
    </row>
    <row r="475" spans="1:22">
      <c r="A475" s="2" t="s">
        <v>1076</v>
      </c>
      <c r="B475" s="2" t="str">
        <f>IF(COUNTIF(A475:A4114,A475:A4114)&gt;1,"",A475:A4114)</f>
        <v>TOI-178 d</v>
      </c>
      <c r="C475" s="2" t="s">
        <v>123</v>
      </c>
      <c r="D475" s="2">
        <v>1</v>
      </c>
      <c r="E475" s="2">
        <v>6</v>
      </c>
      <c r="F475" s="2" t="s">
        <v>21</v>
      </c>
      <c r="G475" s="2" t="s">
        <v>124</v>
      </c>
      <c r="H475" s="2">
        <v>6.5577</v>
      </c>
      <c r="I475" s="2">
        <v>1.6e-5</v>
      </c>
      <c r="J475" s="2">
        <v>2.572</v>
      </c>
      <c r="K475" s="2">
        <v>0.075</v>
      </c>
      <c r="L475" s="2">
        <v>0.0291601866251944</v>
      </c>
      <c r="M475" s="2">
        <v>3.01</v>
      </c>
      <c r="N475" s="2">
        <v>0.8</v>
      </c>
      <c r="O475" s="2" t="s">
        <v>124</v>
      </c>
      <c r="P475" s="2">
        <v>0.65</v>
      </c>
      <c r="Q475" s="2">
        <v>0.03</v>
      </c>
      <c r="R475" s="2">
        <v>0.0461538461538461</v>
      </c>
      <c r="S475" s="5">
        <v>44273</v>
      </c>
      <c r="U475" s="2">
        <f t="shared" si="15"/>
        <v>2.76962601942054</v>
      </c>
      <c r="V475" s="2">
        <f t="shared" si="16"/>
        <v>2.47615942743988</v>
      </c>
    </row>
    <row r="476" spans="1:22">
      <c r="A476" s="2" t="s">
        <v>1077</v>
      </c>
      <c r="B476" s="2" t="str">
        <f>IF(COUNTIF(A476:A3928,A476:A3928)&gt;1,"",A476:A3928)</f>
        <v>Kepler-1315 c</v>
      </c>
      <c r="C476" s="2" t="s">
        <v>1078</v>
      </c>
      <c r="D476" s="2">
        <v>1</v>
      </c>
      <c r="E476" s="2">
        <v>2</v>
      </c>
      <c r="F476" s="2" t="s">
        <v>21</v>
      </c>
      <c r="G476" s="2" t="s">
        <v>46</v>
      </c>
      <c r="H476" s="2">
        <v>6.56606941</v>
      </c>
      <c r="I476" s="2">
        <v>1.944e-5</v>
      </c>
      <c r="J476" s="2">
        <v>1.83</v>
      </c>
      <c r="K476" s="2">
        <v>0.18</v>
      </c>
      <c r="L476" s="2">
        <v>0.0983606557377049</v>
      </c>
      <c r="M476" s="2"/>
      <c r="N476" s="2"/>
      <c r="O476" s="2" t="s">
        <v>46</v>
      </c>
      <c r="P476" s="2">
        <v>0.81</v>
      </c>
      <c r="Q476" s="2">
        <v>0.05</v>
      </c>
      <c r="R476" s="2">
        <v>0.0617283950617284</v>
      </c>
      <c r="S476" s="5">
        <v>42863</v>
      </c>
      <c r="U476" s="2">
        <f t="shared" si="15"/>
        <v>1.86124042710054</v>
      </c>
      <c r="V476" s="2">
        <f t="shared" si="16"/>
        <v>1.76201086467201</v>
      </c>
    </row>
    <row r="477" spans="1:22">
      <c r="A477" s="2" t="s">
        <v>1079</v>
      </c>
      <c r="B477" s="2" t="str">
        <f>IF(COUNTIF(A477:A4118,A477:A4118)&gt;1,"",A477:A4118)</f>
        <v>K2-140 b</v>
      </c>
      <c r="C477" s="2" t="s">
        <v>1080</v>
      </c>
      <c r="D477" s="2">
        <v>1</v>
      </c>
      <c r="E477" s="2">
        <v>1</v>
      </c>
      <c r="F477" s="2" t="s">
        <v>21</v>
      </c>
      <c r="G477" s="2" t="s">
        <v>1081</v>
      </c>
      <c r="H477" s="2">
        <v>6.569188</v>
      </c>
      <c r="I477" s="2">
        <v>3.1e-5</v>
      </c>
      <c r="J477" s="2">
        <v>13.563</v>
      </c>
      <c r="K477" s="2">
        <v>1.009</v>
      </c>
      <c r="L477" s="2">
        <v>0.0743935707439357</v>
      </c>
      <c r="M477" s="2">
        <v>295.58042</v>
      </c>
      <c r="N477" s="2">
        <v>12.71314</v>
      </c>
      <c r="O477" s="2" t="s">
        <v>1081</v>
      </c>
      <c r="P477" s="2">
        <v>0.96</v>
      </c>
      <c r="Q477" s="2">
        <v>0.06</v>
      </c>
      <c r="R477" s="2">
        <v>0.0625</v>
      </c>
      <c r="S477" s="5">
        <v>44389</v>
      </c>
      <c r="U477" s="2">
        <f t="shared" si="15"/>
        <v>13.1990080380502</v>
      </c>
      <c r="V477" s="2">
        <f t="shared" si="16"/>
        <v>13.0596582988743</v>
      </c>
    </row>
    <row r="478" spans="1:22">
      <c r="A478" s="2" t="s">
        <v>1082</v>
      </c>
      <c r="B478" s="2" t="str">
        <f>IF(COUNTIF(A478:A3735,A478:A3735)&gt;1,"",A478:A3735)</f>
        <v>Kepler-257 c</v>
      </c>
      <c r="C478" s="2" t="s">
        <v>1083</v>
      </c>
      <c r="D478" s="2">
        <v>1</v>
      </c>
      <c r="E478" s="2">
        <v>3</v>
      </c>
      <c r="F478" s="2" t="s">
        <v>21</v>
      </c>
      <c r="G478" s="2" t="s">
        <v>28</v>
      </c>
      <c r="H478" s="2">
        <v>6.58147884</v>
      </c>
      <c r="I478" s="2">
        <v>5.01e-6</v>
      </c>
      <c r="J478" s="2">
        <v>3.99</v>
      </c>
      <c r="K478" s="2">
        <v>0.28</v>
      </c>
      <c r="L478" s="2">
        <v>0.0701754385964912</v>
      </c>
      <c r="M478" s="2"/>
      <c r="N478" s="2"/>
      <c r="O478" s="2" t="s">
        <v>28</v>
      </c>
      <c r="P478" s="2">
        <v>0.85</v>
      </c>
      <c r="Q478" s="2">
        <v>0.04</v>
      </c>
      <c r="R478" s="2">
        <v>0.0470588235294118</v>
      </c>
      <c r="S478" s="5">
        <v>42500</v>
      </c>
      <c r="U478" s="2">
        <f t="shared" si="15"/>
        <v>4.00841878782448</v>
      </c>
      <c r="V478" s="2">
        <f t="shared" si="16"/>
        <v>3.84257196379851</v>
      </c>
    </row>
    <row r="479" spans="1:22">
      <c r="A479" s="2" t="s">
        <v>1084</v>
      </c>
      <c r="B479" s="2" t="str">
        <f>IF(COUNTIF(A479:A3818,A479:A3818)&gt;1,"",A479:A3818)</f>
        <v>Kepler-252 b</v>
      </c>
      <c r="C479" s="2" t="s">
        <v>1085</v>
      </c>
      <c r="D479" s="2">
        <v>1</v>
      </c>
      <c r="E479" s="2">
        <v>2</v>
      </c>
      <c r="F479" s="2" t="s">
        <v>21</v>
      </c>
      <c r="G479" s="2" t="s">
        <v>28</v>
      </c>
      <c r="H479" s="2">
        <v>6.66834872</v>
      </c>
      <c r="I479" s="2">
        <v>1.898e-5</v>
      </c>
      <c r="J479" s="2">
        <v>1.37</v>
      </c>
      <c r="K479" s="2">
        <v>0.07</v>
      </c>
      <c r="L479" s="2">
        <v>0.0510948905109489</v>
      </c>
      <c r="M479" s="2"/>
      <c r="N479" s="2"/>
      <c r="O479" s="2" t="s">
        <v>28</v>
      </c>
      <c r="P479" s="2">
        <v>0.7</v>
      </c>
      <c r="Q479" s="2">
        <v>0.04</v>
      </c>
      <c r="R479" s="2">
        <v>0.0571428571428571</v>
      </c>
      <c r="S479" s="5">
        <v>42500</v>
      </c>
      <c r="U479" s="2">
        <f t="shared" si="15"/>
        <v>1.44929476679563</v>
      </c>
      <c r="V479" s="2">
        <f t="shared" si="16"/>
        <v>1.32093733248815</v>
      </c>
    </row>
    <row r="480" spans="1:22">
      <c r="A480" s="2" t="s">
        <v>1086</v>
      </c>
      <c r="B480" s="2" t="str">
        <f>IF(COUNTIF(A480:A3992,A480:A3992)&gt;1,"",A480:A3992)</f>
        <v>K2-62 b</v>
      </c>
      <c r="C480" s="2" t="s">
        <v>1087</v>
      </c>
      <c r="D480" s="2">
        <v>1</v>
      </c>
      <c r="E480" s="2">
        <v>2</v>
      </c>
      <c r="F480" s="2" t="s">
        <v>21</v>
      </c>
      <c r="G480" s="2" t="s">
        <v>221</v>
      </c>
      <c r="H480" s="2">
        <v>6.671774</v>
      </c>
      <c r="I480" s="2">
        <v>0.000177</v>
      </c>
      <c r="J480" s="2">
        <v>1.926</v>
      </c>
      <c r="K480" s="2">
        <v>0.135</v>
      </c>
      <c r="L480" s="2">
        <v>0.0700934579439252</v>
      </c>
      <c r="M480" s="2"/>
      <c r="N480" s="2"/>
      <c r="O480" s="2" t="s">
        <v>221</v>
      </c>
      <c r="P480" s="2">
        <v>0.68</v>
      </c>
      <c r="Q480" s="2">
        <v>0.02</v>
      </c>
      <c r="R480" s="2">
        <v>0.0294117647058824</v>
      </c>
      <c r="S480" s="5">
        <v>43146</v>
      </c>
      <c r="U480" s="2">
        <f t="shared" si="15"/>
        <v>2.05298456811499</v>
      </c>
      <c r="V480" s="2">
        <f t="shared" si="16"/>
        <v>1.85711159768495</v>
      </c>
    </row>
    <row r="481" spans="1:22">
      <c r="A481" s="2" t="s">
        <v>1088</v>
      </c>
      <c r="B481" s="2" t="str">
        <f>IF(COUNTIF(A481:A4044,A481:A4044)&gt;1,"",A481:A4044)</f>
        <v>K2-189 c</v>
      </c>
      <c r="C481" s="2" t="s">
        <v>1089</v>
      </c>
      <c r="D481" s="2">
        <v>1</v>
      </c>
      <c r="E481" s="2">
        <v>2</v>
      </c>
      <c r="F481" s="2" t="s">
        <v>21</v>
      </c>
      <c r="G481" s="2" t="s">
        <v>86</v>
      </c>
      <c r="H481" s="2">
        <v>6.679195</v>
      </c>
      <c r="I481" s="2">
        <v>0.000383</v>
      </c>
      <c r="J481" s="2">
        <v>2.5</v>
      </c>
      <c r="K481" s="2">
        <v>0.12</v>
      </c>
      <c r="L481" s="2">
        <v>0.048</v>
      </c>
      <c r="M481" s="2"/>
      <c r="N481" s="2"/>
      <c r="O481" s="2" t="s">
        <v>86</v>
      </c>
      <c r="P481" s="2">
        <v>0.94</v>
      </c>
      <c r="Q481" s="2">
        <v>0.03</v>
      </c>
      <c r="R481" s="2">
        <v>0.0319148936170213</v>
      </c>
      <c r="S481" s="5">
        <v>43399</v>
      </c>
      <c r="U481" s="2">
        <f t="shared" si="15"/>
        <v>2.44992019581361</v>
      </c>
      <c r="V481" s="2">
        <f t="shared" si="16"/>
        <v>2.41082218740656</v>
      </c>
    </row>
    <row r="482" spans="1:22">
      <c r="A482" s="2" t="s">
        <v>1090</v>
      </c>
      <c r="B482" s="2" t="str">
        <f>IF(COUNTIF(A482:A3918,A482:A3918)&gt;1,"",A482:A3918)</f>
        <v>Kepler-225 b</v>
      </c>
      <c r="C482" s="2" t="s">
        <v>1091</v>
      </c>
      <c r="D482" s="2">
        <v>1</v>
      </c>
      <c r="E482" s="2">
        <v>2</v>
      </c>
      <c r="F482" s="2" t="s">
        <v>21</v>
      </c>
      <c r="G482" s="2" t="s">
        <v>46</v>
      </c>
      <c r="H482" s="2">
        <v>6.73893544</v>
      </c>
      <c r="I482" s="2">
        <v>2.687e-5</v>
      </c>
      <c r="J482" s="2">
        <v>1.44</v>
      </c>
      <c r="K482" s="2">
        <v>0.06</v>
      </c>
      <c r="L482" s="2">
        <v>0.0416666666666667</v>
      </c>
      <c r="M482" s="2"/>
      <c r="N482" s="2"/>
      <c r="O482" s="2" t="s">
        <v>46</v>
      </c>
      <c r="P482" s="2">
        <v>0.62</v>
      </c>
      <c r="Q482" s="2">
        <v>0.03</v>
      </c>
      <c r="R482" s="2">
        <v>0.0483870967741935</v>
      </c>
      <c r="S482" s="5">
        <v>42863</v>
      </c>
      <c r="U482" s="2">
        <f t="shared" si="15"/>
        <v>1.5736707385268</v>
      </c>
      <c r="V482" s="2">
        <f t="shared" si="16"/>
        <v>1.38974688320362</v>
      </c>
    </row>
    <row r="483" s="1" customFormat="1" spans="1:22">
      <c r="A483" s="3" t="s">
        <v>1092</v>
      </c>
      <c r="B483" s="3" t="str">
        <f>IF(COUNTIF(A483:A3908,A483:A3908)&gt;1,"",A483:A3908)</f>
        <v>HD 219134 c</v>
      </c>
      <c r="C483" s="3" t="s">
        <v>57</v>
      </c>
      <c r="D483" s="3">
        <v>1</v>
      </c>
      <c r="E483" s="3">
        <v>6</v>
      </c>
      <c r="F483" s="3" t="s">
        <v>58</v>
      </c>
      <c r="G483" s="3" t="s">
        <v>59</v>
      </c>
      <c r="H483" s="3">
        <v>6.76458</v>
      </c>
      <c r="I483" s="3">
        <v>0.00033</v>
      </c>
      <c r="J483" s="3">
        <v>1.511</v>
      </c>
      <c r="K483" s="3">
        <v>0.047</v>
      </c>
      <c r="L483" s="3">
        <v>0.0311052283256122</v>
      </c>
      <c r="M483" s="3">
        <v>4.36</v>
      </c>
      <c r="N483" s="3">
        <v>0.22</v>
      </c>
      <c r="O483" s="3" t="s">
        <v>59</v>
      </c>
      <c r="P483" s="3">
        <v>0.81</v>
      </c>
      <c r="Q483" s="3">
        <v>0.03</v>
      </c>
      <c r="R483" s="3">
        <v>0.037037037037037</v>
      </c>
      <c r="S483" s="6">
        <v>42810</v>
      </c>
      <c r="U483" s="3">
        <f t="shared" si="15"/>
        <v>1.54091979691231</v>
      </c>
      <c r="V483" s="3">
        <f t="shared" si="16"/>
        <v>1.45876770363156</v>
      </c>
    </row>
    <row r="484" spans="1:22">
      <c r="A484" s="2" t="s">
        <v>1093</v>
      </c>
      <c r="B484" s="2" t="str">
        <f>IF(COUNTIF(A484:A3917,A484:A3917)&gt;1,"",A484:A3917)</f>
        <v>Kepler-46 d</v>
      </c>
      <c r="C484" s="2" t="s">
        <v>1094</v>
      </c>
      <c r="D484" s="2">
        <v>1</v>
      </c>
      <c r="E484" s="2">
        <v>3</v>
      </c>
      <c r="F484" s="2" t="s">
        <v>21</v>
      </c>
      <c r="G484" s="2" t="s">
        <v>46</v>
      </c>
      <c r="H484" s="2">
        <v>6.76652928</v>
      </c>
      <c r="I484" s="2">
        <v>1.577e-5</v>
      </c>
      <c r="J484" s="2">
        <v>1.97</v>
      </c>
      <c r="K484" s="2">
        <v>0.09</v>
      </c>
      <c r="L484" s="2">
        <v>0.0456852791878173</v>
      </c>
      <c r="M484" s="2"/>
      <c r="N484" s="2"/>
      <c r="O484" s="2" t="s">
        <v>46</v>
      </c>
      <c r="P484" s="2">
        <v>0.88</v>
      </c>
      <c r="Q484" s="2">
        <v>0.04</v>
      </c>
      <c r="R484" s="2">
        <v>0.0454545454545455</v>
      </c>
      <c r="S484" s="5">
        <v>42863</v>
      </c>
      <c r="U484" s="2">
        <f t="shared" si="15"/>
        <v>1.96622705796409</v>
      </c>
      <c r="V484" s="2">
        <f t="shared" si="16"/>
        <v>1.90195029509863</v>
      </c>
    </row>
    <row r="485" spans="1:22">
      <c r="A485" s="2" t="s">
        <v>1095</v>
      </c>
      <c r="B485" s="2" t="str">
        <f>IF(COUNTIF(A485:A3937,A485:A3937)&gt;1,"",A485:A3937)</f>
        <v>Kepler-326 d</v>
      </c>
      <c r="C485" s="2" t="s">
        <v>689</v>
      </c>
      <c r="D485" s="2">
        <v>1</v>
      </c>
      <c r="E485" s="2">
        <v>3</v>
      </c>
      <c r="F485" s="2" t="s">
        <v>21</v>
      </c>
      <c r="G485" s="2" t="s">
        <v>46</v>
      </c>
      <c r="H485" s="2">
        <v>6.76690759</v>
      </c>
      <c r="I485" s="2">
        <v>1.438e-5</v>
      </c>
      <c r="J485" s="2">
        <v>1.31</v>
      </c>
      <c r="K485" s="2">
        <v>0.09</v>
      </c>
      <c r="L485" s="2">
        <v>0.0687022900763359</v>
      </c>
      <c r="M485" s="2"/>
      <c r="N485" s="2"/>
      <c r="O485" s="2" t="s">
        <v>46</v>
      </c>
      <c r="P485" s="2">
        <v>0.82</v>
      </c>
      <c r="Q485" s="2">
        <v>0.05</v>
      </c>
      <c r="R485" s="2">
        <v>0.0609756097560976</v>
      </c>
      <c r="S485" s="5">
        <v>42863</v>
      </c>
      <c r="U485" s="2">
        <f t="shared" si="15"/>
        <v>1.33172580791953</v>
      </c>
      <c r="V485" s="2">
        <f t="shared" si="16"/>
        <v>1.26475503720552</v>
      </c>
    </row>
    <row r="486" spans="1:22">
      <c r="A486" s="2" t="s">
        <v>1096</v>
      </c>
      <c r="B486" s="2" t="str">
        <f>IF(COUNTIF(A486:A3855,A486:A3855)&gt;1,"",A486:A3855)</f>
        <v>Kepler-684 b</v>
      </c>
      <c r="C486" s="2" t="s">
        <v>1097</v>
      </c>
      <c r="D486" s="2">
        <v>1</v>
      </c>
      <c r="E486" s="2">
        <v>1</v>
      </c>
      <c r="F486" s="2" t="s">
        <v>21</v>
      </c>
      <c r="G486" s="2" t="s">
        <v>28</v>
      </c>
      <c r="H486" s="2">
        <v>6.77030201</v>
      </c>
      <c r="I486" s="2">
        <v>8.86e-6</v>
      </c>
      <c r="J486" s="2">
        <v>3.36</v>
      </c>
      <c r="K486" s="2">
        <v>0.3</v>
      </c>
      <c r="L486" s="2">
        <v>0.0892857142857143</v>
      </c>
      <c r="M486" s="2"/>
      <c r="N486" s="2"/>
      <c r="O486" s="2" t="s">
        <v>28</v>
      </c>
      <c r="P486" s="2">
        <v>0.89</v>
      </c>
      <c r="Q486" s="2">
        <v>0.06</v>
      </c>
      <c r="R486" s="2">
        <v>0.0674157303370786</v>
      </c>
      <c r="S486" s="5">
        <v>42500</v>
      </c>
      <c r="U486" s="2">
        <f t="shared" si="15"/>
        <v>3.34389475008352</v>
      </c>
      <c r="V486" s="2">
        <f t="shared" si="16"/>
        <v>3.24409826870424</v>
      </c>
    </row>
    <row r="487" spans="1:22">
      <c r="A487" s="2" t="s">
        <v>1098</v>
      </c>
      <c r="B487" s="2" t="str">
        <f>IF(COUNTIF(A487:A3927,A487:A3927)&gt;1,"",A487:A3927)</f>
        <v>Kepler-316 c</v>
      </c>
      <c r="C487" s="2" t="s">
        <v>1099</v>
      </c>
      <c r="D487" s="2">
        <v>1</v>
      </c>
      <c r="E487" s="2">
        <v>2</v>
      </c>
      <c r="F487" s="2" t="s">
        <v>21</v>
      </c>
      <c r="G487" s="2" t="s">
        <v>46</v>
      </c>
      <c r="H487" s="2">
        <v>6.82778157</v>
      </c>
      <c r="I487" s="2">
        <v>1.744e-5</v>
      </c>
      <c r="J487" s="2">
        <v>1.34</v>
      </c>
      <c r="K487" s="2">
        <v>0.08</v>
      </c>
      <c r="L487" s="2">
        <v>0.0597014925373134</v>
      </c>
      <c r="M487" s="2"/>
      <c r="N487" s="2"/>
      <c r="O487" s="2" t="s">
        <v>46</v>
      </c>
      <c r="P487" s="2">
        <v>0.59</v>
      </c>
      <c r="Q487" s="2">
        <v>0.03</v>
      </c>
      <c r="R487" s="2">
        <v>0.0508474576271186</v>
      </c>
      <c r="S487" s="5">
        <v>42863</v>
      </c>
      <c r="U487" s="2">
        <f t="shared" si="15"/>
        <v>1.48514357606896</v>
      </c>
      <c r="V487" s="2">
        <f t="shared" si="16"/>
        <v>1.29476205746638</v>
      </c>
    </row>
    <row r="488" spans="1:22">
      <c r="A488" s="2" t="s">
        <v>1100</v>
      </c>
      <c r="B488" s="2" t="str">
        <f>IF(COUNTIF(A488:A3921,A488:A3921)&gt;1,"",A488:A3921)</f>
        <v>Kepler-398 d</v>
      </c>
      <c r="C488" s="2" t="s">
        <v>503</v>
      </c>
      <c r="D488" s="2">
        <v>1</v>
      </c>
      <c r="E488" s="2">
        <v>3</v>
      </c>
      <c r="F488" s="2" t="s">
        <v>21</v>
      </c>
      <c r="G488" s="2" t="s">
        <v>46</v>
      </c>
      <c r="H488" s="2">
        <v>6.83440674</v>
      </c>
      <c r="I488" s="2">
        <v>1.924e-5</v>
      </c>
      <c r="J488" s="2">
        <v>1.01</v>
      </c>
      <c r="K488" s="2">
        <v>0.07</v>
      </c>
      <c r="L488" s="2">
        <v>0.0693069306930693</v>
      </c>
      <c r="M488" s="2"/>
      <c r="N488" s="2"/>
      <c r="O488" s="2" t="s">
        <v>46</v>
      </c>
      <c r="P488" s="2">
        <v>0.7</v>
      </c>
      <c r="Q488" s="2">
        <v>0.03</v>
      </c>
      <c r="R488" s="2">
        <v>0.0428571428571429</v>
      </c>
      <c r="S488" s="5">
        <v>42863</v>
      </c>
      <c r="U488" s="2">
        <f t="shared" si="15"/>
        <v>1.07082612297455</v>
      </c>
      <c r="V488" s="2">
        <f t="shared" si="16"/>
        <v>0.975987932094767</v>
      </c>
    </row>
    <row r="489" spans="1:22">
      <c r="A489" s="2" t="s">
        <v>1101</v>
      </c>
      <c r="B489" s="2" t="str">
        <f>IF(COUNTIF(A489:A4110,A489:A4110)&gt;1,"",A489:A4110)</f>
        <v>WASP-38 b</v>
      </c>
      <c r="C489" s="2" t="s">
        <v>1102</v>
      </c>
      <c r="D489" s="2">
        <v>1</v>
      </c>
      <c r="E489" s="2">
        <v>1</v>
      </c>
      <c r="F489" s="2" t="s">
        <v>21</v>
      </c>
      <c r="G489" s="2" t="s">
        <v>1103</v>
      </c>
      <c r="H489" s="2">
        <v>6.87188</v>
      </c>
      <c r="I489" s="2">
        <v>1e-5</v>
      </c>
      <c r="J489" s="2">
        <v>12.218</v>
      </c>
      <c r="K489" s="2">
        <v>0.224</v>
      </c>
      <c r="L489" s="2">
        <v>0.0183336061548535</v>
      </c>
      <c r="M489" s="2">
        <v>861.3193</v>
      </c>
      <c r="N489" s="2">
        <v>22.2481</v>
      </c>
      <c r="O489" s="2" t="s">
        <v>1103</v>
      </c>
      <c r="P489" s="2">
        <v>1.23</v>
      </c>
      <c r="Q489" s="2">
        <v>0.04</v>
      </c>
      <c r="R489" s="2">
        <v>0.032520325203252</v>
      </c>
      <c r="S489" s="5">
        <v>43804</v>
      </c>
      <c r="U489" s="2">
        <f t="shared" si="15"/>
        <v>11.1933888954953</v>
      </c>
      <c r="V489" s="2">
        <f t="shared" si="16"/>
        <v>11.8123667327295</v>
      </c>
    </row>
    <row r="490" spans="1:22">
      <c r="A490" s="2" t="s">
        <v>1104</v>
      </c>
      <c r="B490" s="2" t="str">
        <f>IF(COUNTIF(A490:A3934,A490:A3934)&gt;1,"",A490:A3934)</f>
        <v>Kepler-40 b</v>
      </c>
      <c r="C490" s="2" t="s">
        <v>1105</v>
      </c>
      <c r="D490" s="2">
        <v>1</v>
      </c>
      <c r="E490" s="2">
        <v>1</v>
      </c>
      <c r="F490" s="2" t="s">
        <v>21</v>
      </c>
      <c r="G490" s="2" t="s">
        <v>46</v>
      </c>
      <c r="H490" s="2">
        <v>6.8731664</v>
      </c>
      <c r="I490" s="2">
        <v>2.17e-6</v>
      </c>
      <c r="J490" s="2">
        <v>13.44</v>
      </c>
      <c r="K490" s="2">
        <v>1.02</v>
      </c>
      <c r="L490" s="2">
        <v>0.0758928571428572</v>
      </c>
      <c r="M490" s="2"/>
      <c r="N490" s="2"/>
      <c r="O490" s="2" t="s">
        <v>46</v>
      </c>
      <c r="P490" s="2">
        <v>1.52</v>
      </c>
      <c r="Q490" s="2">
        <v>0.09</v>
      </c>
      <c r="R490" s="2">
        <v>0.0592105263157895</v>
      </c>
      <c r="S490" s="5">
        <v>42863</v>
      </c>
      <c r="U490" s="2">
        <f t="shared" si="15"/>
        <v>11.6537058820273</v>
      </c>
      <c r="V490" s="2">
        <f t="shared" si="16"/>
        <v>12.9940156642053</v>
      </c>
    </row>
    <row r="491" spans="1:22">
      <c r="A491" s="2" t="s">
        <v>1106</v>
      </c>
      <c r="B491" s="2" t="str">
        <f>IF(COUNTIF(A491:A3964,A491:A3964)&gt;1,"",A491:A3964)</f>
        <v>Kepler-267 c</v>
      </c>
      <c r="C491" s="2" t="s">
        <v>200</v>
      </c>
      <c r="D491" s="2">
        <v>1</v>
      </c>
      <c r="E491" s="2">
        <v>3</v>
      </c>
      <c r="F491" s="2" t="s">
        <v>21</v>
      </c>
      <c r="G491" s="2" t="s">
        <v>46</v>
      </c>
      <c r="H491" s="2">
        <v>6.87744603</v>
      </c>
      <c r="I491" s="2">
        <v>8.89e-6</v>
      </c>
      <c r="J491" s="2">
        <v>2.05</v>
      </c>
      <c r="K491" s="2">
        <v>0.16</v>
      </c>
      <c r="L491" s="2">
        <v>0.0780487804878049</v>
      </c>
      <c r="M491" s="2"/>
      <c r="N491" s="2"/>
      <c r="O491" s="2" t="s">
        <v>46</v>
      </c>
      <c r="P491" s="2">
        <v>0.47</v>
      </c>
      <c r="Q491" s="2">
        <v>0.04</v>
      </c>
      <c r="R491" s="2">
        <v>0.0851063829787234</v>
      </c>
      <c r="S491" s="5">
        <v>42863</v>
      </c>
      <c r="U491" s="2">
        <f t="shared" si="15"/>
        <v>2.41199756583346</v>
      </c>
      <c r="V491" s="2">
        <f t="shared" si="16"/>
        <v>1.98208515222423</v>
      </c>
    </row>
    <row r="492" spans="1:22">
      <c r="A492" s="2" t="s">
        <v>1107</v>
      </c>
      <c r="B492" s="2" t="str">
        <f>IF(COUNTIF(A492:A3917,A492:A3917)&gt;1,"",A492:A3917)</f>
        <v>Kepler-506 b</v>
      </c>
      <c r="C492" s="2" t="s">
        <v>1108</v>
      </c>
      <c r="D492" s="2">
        <v>1</v>
      </c>
      <c r="E492" s="2">
        <v>1</v>
      </c>
      <c r="F492" s="2" t="s">
        <v>21</v>
      </c>
      <c r="G492" s="2" t="s">
        <v>46</v>
      </c>
      <c r="H492" s="2">
        <v>6.88341278</v>
      </c>
      <c r="I492" s="2">
        <v>1.336e-5</v>
      </c>
      <c r="J492" s="2">
        <v>2.63</v>
      </c>
      <c r="K492" s="2">
        <v>0.07</v>
      </c>
      <c r="L492" s="2">
        <v>0.0266159695817491</v>
      </c>
      <c r="M492" s="2"/>
      <c r="N492" s="2"/>
      <c r="O492" s="2" t="s">
        <v>46</v>
      </c>
      <c r="P492" s="2">
        <v>1.19</v>
      </c>
      <c r="Q492" s="2">
        <v>0.04</v>
      </c>
      <c r="R492" s="2">
        <v>0.0336134453781513</v>
      </c>
      <c r="S492" s="5">
        <v>42863</v>
      </c>
      <c r="U492" s="2">
        <f t="shared" si="15"/>
        <v>2.43061336601319</v>
      </c>
      <c r="V492" s="2">
        <f t="shared" si="16"/>
        <v>2.54306869475976</v>
      </c>
    </row>
    <row r="493" spans="1:22">
      <c r="A493" s="2" t="s">
        <v>1109</v>
      </c>
      <c r="B493" s="2" t="str">
        <f>IF(COUNTIF(A493:A3145,A493:A3145)&gt;1,"",A493:A3145)</f>
        <v>Kepler-100 b</v>
      </c>
      <c r="C493" s="2" t="s">
        <v>1110</v>
      </c>
      <c r="D493" s="2">
        <v>1</v>
      </c>
      <c r="E493" s="2">
        <v>3</v>
      </c>
      <c r="F493" s="2" t="s">
        <v>21</v>
      </c>
      <c r="G493" s="2" t="s">
        <v>1075</v>
      </c>
      <c r="H493" s="2">
        <v>6.88706037</v>
      </c>
      <c r="I493" s="2">
        <v>2.038e-5</v>
      </c>
      <c r="J493" s="2">
        <v>1.31</v>
      </c>
      <c r="K493" s="2">
        <v>0.03</v>
      </c>
      <c r="L493" s="2">
        <v>0.0229007633587786</v>
      </c>
      <c r="M493" s="2"/>
      <c r="N493" s="2"/>
      <c r="O493" s="2" t="s">
        <v>1075</v>
      </c>
      <c r="P493" s="2">
        <v>1.08</v>
      </c>
      <c r="Q493" s="2">
        <v>0.06</v>
      </c>
      <c r="R493" s="2">
        <v>0.0555555555555556</v>
      </c>
      <c r="S493" s="5">
        <v>42241</v>
      </c>
      <c r="U493" s="2">
        <f t="shared" si="15"/>
        <v>1.24166422777885</v>
      </c>
      <c r="V493" s="2">
        <f t="shared" si="16"/>
        <v>1.26676001278378</v>
      </c>
    </row>
    <row r="494" spans="1:22">
      <c r="A494" s="2" t="s">
        <v>1111</v>
      </c>
      <c r="B494" s="2" t="str">
        <f>IF(COUNTIF(A494:A3946,A494:A3946)&gt;1,"",A494:A3946)</f>
        <v>Kepler-352 d</v>
      </c>
      <c r="C494" s="2" t="s">
        <v>1112</v>
      </c>
      <c r="D494" s="2">
        <v>1</v>
      </c>
      <c r="E494" s="2">
        <v>3</v>
      </c>
      <c r="F494" s="2" t="s">
        <v>21</v>
      </c>
      <c r="G494" s="2" t="s">
        <v>46</v>
      </c>
      <c r="H494" s="2">
        <v>6.8873113</v>
      </c>
      <c r="I494" s="2">
        <v>8.943e-5</v>
      </c>
      <c r="J494" s="2">
        <v>0.72</v>
      </c>
      <c r="K494" s="2">
        <v>0.05</v>
      </c>
      <c r="L494" s="2">
        <v>0.0694444444444444</v>
      </c>
      <c r="M494" s="2"/>
      <c r="N494" s="2"/>
      <c r="O494" s="2" t="s">
        <v>46</v>
      </c>
      <c r="P494" s="2">
        <v>0.8</v>
      </c>
      <c r="Q494" s="2">
        <v>0.05</v>
      </c>
      <c r="R494" s="2">
        <v>0.0625</v>
      </c>
      <c r="S494" s="5">
        <v>42863</v>
      </c>
      <c r="U494" s="2">
        <f t="shared" si="15"/>
        <v>0.737825352510943</v>
      </c>
      <c r="V494" s="2">
        <f t="shared" si="16"/>
        <v>0.696236793862138</v>
      </c>
    </row>
    <row r="495" spans="1:22">
      <c r="A495" s="2" t="s">
        <v>1113</v>
      </c>
      <c r="B495" s="2" t="str">
        <f>IF(COUNTIF(A495:A4061,A495:A4061)&gt;1,"",A495:A4061)</f>
        <v>K2-181 b</v>
      </c>
      <c r="C495" s="2" t="s">
        <v>1114</v>
      </c>
      <c r="D495" s="2">
        <v>1</v>
      </c>
      <c r="E495" s="2">
        <v>1</v>
      </c>
      <c r="F495" s="2" t="s">
        <v>21</v>
      </c>
      <c r="G495" s="2" t="s">
        <v>86</v>
      </c>
      <c r="H495" s="2">
        <v>6.894256</v>
      </c>
      <c r="I495" s="2">
        <v>0.000704</v>
      </c>
      <c r="J495" s="2">
        <v>2.84</v>
      </c>
      <c r="K495" s="2">
        <v>0.2</v>
      </c>
      <c r="L495" s="2">
        <v>0.0704225352112676</v>
      </c>
      <c r="M495" s="2"/>
      <c r="N495" s="2"/>
      <c r="O495" s="2" t="s">
        <v>86</v>
      </c>
      <c r="P495" s="2">
        <v>0.99</v>
      </c>
      <c r="Q495" s="2">
        <v>0.04</v>
      </c>
      <c r="R495" s="2">
        <v>0.0404040404040404</v>
      </c>
      <c r="S495" s="5">
        <v>43399</v>
      </c>
      <c r="U495" s="2">
        <f t="shared" si="15"/>
        <v>2.75370273529994</v>
      </c>
      <c r="V495" s="2">
        <f t="shared" si="16"/>
        <v>2.74651646286185</v>
      </c>
    </row>
    <row r="496" spans="1:22">
      <c r="A496" s="2" t="s">
        <v>1115</v>
      </c>
      <c r="B496" s="2" t="str">
        <f>IF(COUNTIF(A496:A4138,A496:A4138)&gt;1,"",A496:A4138)</f>
        <v>TOI-2184 b</v>
      </c>
      <c r="C496" s="2" t="s">
        <v>1116</v>
      </c>
      <c r="D496" s="2">
        <v>1</v>
      </c>
      <c r="E496" s="2">
        <v>1</v>
      </c>
      <c r="F496" s="2" t="s">
        <v>21</v>
      </c>
      <c r="G496" s="2" t="s">
        <v>1117</v>
      </c>
      <c r="H496" s="2">
        <v>6.90683</v>
      </c>
      <c r="I496" s="2">
        <v>9e-5</v>
      </c>
      <c r="J496" s="2">
        <v>11.4</v>
      </c>
      <c r="K496" s="2">
        <v>0.572</v>
      </c>
      <c r="L496" s="2">
        <v>0.0501754385964912</v>
      </c>
      <c r="M496" s="2">
        <v>206.58846</v>
      </c>
      <c r="N496" s="2">
        <v>50.85255</v>
      </c>
      <c r="O496" s="2" t="s">
        <v>1117</v>
      </c>
      <c r="P496" s="2">
        <v>1.53</v>
      </c>
      <c r="Q496" s="2">
        <v>0.12</v>
      </c>
      <c r="R496" s="2">
        <v>0.0784313725490196</v>
      </c>
      <c r="S496" s="5">
        <v>44592</v>
      </c>
      <c r="U496" s="2">
        <f t="shared" si="15"/>
        <v>9.87234146457563</v>
      </c>
      <c r="V496" s="2">
        <f t="shared" si="16"/>
        <v>11.0265573431224</v>
      </c>
    </row>
    <row r="497" spans="1:22">
      <c r="A497" s="2" t="s">
        <v>1118</v>
      </c>
      <c r="B497" s="2" t="str">
        <f>IF(COUNTIF(A497:A3666,A497:A3666)&gt;1,"",A497:A3666)</f>
        <v>Kepler-1048 b</v>
      </c>
      <c r="C497" s="2" t="s">
        <v>1119</v>
      </c>
      <c r="D497" s="2">
        <v>1</v>
      </c>
      <c r="E497" s="2">
        <v>1</v>
      </c>
      <c r="F497" s="2" t="s">
        <v>21</v>
      </c>
      <c r="G497" s="2" t="s">
        <v>28</v>
      </c>
      <c r="H497" s="2">
        <v>6.92101021</v>
      </c>
      <c r="I497" s="2">
        <v>2.415e-5</v>
      </c>
      <c r="J497" s="2">
        <v>1.61</v>
      </c>
      <c r="K497" s="2">
        <v>0.09</v>
      </c>
      <c r="L497" s="2">
        <v>0.0559006211180124</v>
      </c>
      <c r="M497" s="2"/>
      <c r="N497" s="2"/>
      <c r="O497" s="2" t="s">
        <v>28</v>
      </c>
      <c r="P497" s="2">
        <v>0.75</v>
      </c>
      <c r="Q497" s="2">
        <v>0.03</v>
      </c>
      <c r="R497" s="2">
        <v>0.04</v>
      </c>
      <c r="S497" s="5">
        <v>42500</v>
      </c>
      <c r="U497" s="2">
        <f t="shared" si="15"/>
        <v>1.67851490330573</v>
      </c>
      <c r="V497" s="2">
        <f t="shared" si="16"/>
        <v>1.55754689052756</v>
      </c>
    </row>
    <row r="498" spans="1:22">
      <c r="A498" s="2" t="s">
        <v>1120</v>
      </c>
      <c r="B498" s="2" t="str">
        <f>IF(COUNTIF(A498:A3696,A498:A3696)&gt;1,"",A498:A3696)</f>
        <v>Kepler-319 c</v>
      </c>
      <c r="C498" s="2" t="s">
        <v>629</v>
      </c>
      <c r="D498" s="2">
        <v>1</v>
      </c>
      <c r="E498" s="2">
        <v>3</v>
      </c>
      <c r="F498" s="2" t="s">
        <v>21</v>
      </c>
      <c r="G498" s="2" t="s">
        <v>28</v>
      </c>
      <c r="H498" s="2">
        <v>6.94135962</v>
      </c>
      <c r="I498" s="2">
        <v>4.37e-6</v>
      </c>
      <c r="J498" s="2">
        <v>2.69</v>
      </c>
      <c r="K498" s="2">
        <v>0.15</v>
      </c>
      <c r="L498" s="2">
        <v>0.0557620817843866</v>
      </c>
      <c r="M498" s="2"/>
      <c r="N498" s="2"/>
      <c r="O498" s="2" t="s">
        <v>28</v>
      </c>
      <c r="P498" s="2">
        <v>0.96</v>
      </c>
      <c r="Q498" s="2">
        <v>0.04</v>
      </c>
      <c r="R498" s="2">
        <v>0.0416666666666667</v>
      </c>
      <c r="S498" s="5">
        <v>42500</v>
      </c>
      <c r="U498" s="2">
        <f t="shared" si="15"/>
        <v>2.63082383861264</v>
      </c>
      <c r="V498" s="2">
        <f t="shared" si="16"/>
        <v>2.60304867439791</v>
      </c>
    </row>
    <row r="499" spans="1:22">
      <c r="A499" s="2" t="s">
        <v>1121</v>
      </c>
      <c r="B499" s="2" t="str">
        <f>IF(COUNTIF(A499:A4125,A499:A4125)&gt;1,"",A499:A4125)</f>
        <v>HIP 67522 b</v>
      </c>
      <c r="C499" s="2" t="s">
        <v>1122</v>
      </c>
      <c r="D499" s="2">
        <v>1</v>
      </c>
      <c r="E499" s="2">
        <v>1</v>
      </c>
      <c r="F499" s="2" t="s">
        <v>21</v>
      </c>
      <c r="G499" s="2" t="s">
        <v>1123</v>
      </c>
      <c r="H499" s="2">
        <v>6.959503</v>
      </c>
      <c r="I499" s="2">
        <v>1.6e-5</v>
      </c>
      <c r="J499" s="2">
        <v>10.07</v>
      </c>
      <c r="K499" s="2">
        <v>0.47</v>
      </c>
      <c r="L499" s="2">
        <v>0.0466732869910626</v>
      </c>
      <c r="M499" s="2"/>
      <c r="N499" s="2"/>
      <c r="O499" s="2" t="s">
        <v>1123</v>
      </c>
      <c r="P499" s="2">
        <v>1.22</v>
      </c>
      <c r="Q499" s="2">
        <v>0.05</v>
      </c>
      <c r="R499" s="2">
        <v>0.0409836065573771</v>
      </c>
      <c r="S499" s="5">
        <v>44035</v>
      </c>
      <c r="U499" s="2">
        <f t="shared" si="15"/>
        <v>9.25567198181237</v>
      </c>
      <c r="V499" s="2">
        <f t="shared" si="16"/>
        <v>9.7467877978728</v>
      </c>
    </row>
    <row r="500" spans="1:22">
      <c r="A500" s="2" t="s">
        <v>1124</v>
      </c>
      <c r="B500" s="2" t="str">
        <f>IF(COUNTIF(A500:A3973,A500:A3973)&gt;1,"",A500:A3973)</f>
        <v>Kepler-1543 b</v>
      </c>
      <c r="C500" s="2" t="s">
        <v>1125</v>
      </c>
      <c r="D500" s="2">
        <v>1</v>
      </c>
      <c r="E500" s="2">
        <v>1</v>
      </c>
      <c r="F500" s="2" t="s">
        <v>21</v>
      </c>
      <c r="G500" s="2" t="s">
        <v>46</v>
      </c>
      <c r="H500" s="2">
        <v>6.96704926</v>
      </c>
      <c r="I500" s="2">
        <v>4.543e-5</v>
      </c>
      <c r="J500" s="2">
        <v>6.14</v>
      </c>
      <c r="K500" s="2">
        <v>0.44</v>
      </c>
      <c r="L500" s="2">
        <v>0.0716612377850163</v>
      </c>
      <c r="M500" s="2"/>
      <c r="N500" s="2"/>
      <c r="O500" s="2" t="s">
        <v>46</v>
      </c>
      <c r="P500" s="2">
        <v>1.79</v>
      </c>
      <c r="Q500" s="2">
        <v>0.16</v>
      </c>
      <c r="R500" s="2">
        <v>0.0893854748603352</v>
      </c>
      <c r="S500" s="5">
        <v>42863</v>
      </c>
      <c r="U500" s="2">
        <f t="shared" si="15"/>
        <v>5.10858921747939</v>
      </c>
      <c r="V500" s="2">
        <f t="shared" si="16"/>
        <v>5.94350688932805</v>
      </c>
    </row>
    <row r="501" spans="1:22">
      <c r="A501" s="2" t="s">
        <v>1126</v>
      </c>
      <c r="B501" s="2" t="str">
        <f>IF(COUNTIF(A501:A3953,A501:A3953)&gt;1,"",A501:A3953)</f>
        <v>Kepler-1274 b</v>
      </c>
      <c r="C501" s="2" t="s">
        <v>1127</v>
      </c>
      <c r="D501" s="2">
        <v>1</v>
      </c>
      <c r="E501" s="2">
        <v>1</v>
      </c>
      <c r="F501" s="2" t="s">
        <v>21</v>
      </c>
      <c r="G501" s="2" t="s">
        <v>46</v>
      </c>
      <c r="H501" s="2">
        <v>6.98141327</v>
      </c>
      <c r="I501" s="2">
        <v>7.603e-5</v>
      </c>
      <c r="J501" s="2">
        <v>1.42</v>
      </c>
      <c r="K501" s="2">
        <v>0.09</v>
      </c>
      <c r="L501" s="2">
        <v>0.0633802816901408</v>
      </c>
      <c r="M501" s="2"/>
      <c r="N501" s="2"/>
      <c r="O501" s="2" t="s">
        <v>46</v>
      </c>
      <c r="P501" s="2">
        <v>1.43</v>
      </c>
      <c r="Q501" s="2">
        <v>0.09</v>
      </c>
      <c r="R501" s="2">
        <v>0.0629370629370629</v>
      </c>
      <c r="S501" s="5">
        <v>42863</v>
      </c>
      <c r="U501" s="2">
        <f t="shared" si="15"/>
        <v>1.25272537896848</v>
      </c>
      <c r="V501" s="2">
        <f t="shared" si="16"/>
        <v>1.37481178290363</v>
      </c>
    </row>
    <row r="502" spans="1:22">
      <c r="A502" s="2" t="s">
        <v>1128</v>
      </c>
      <c r="B502" s="2" t="str">
        <f>IF(COUNTIF(A502:A4144,A502:A4144)&gt;1,"",A502:A4144)</f>
        <v>TOI-559 b</v>
      </c>
      <c r="C502" s="2" t="s">
        <v>1129</v>
      </c>
      <c r="D502" s="2">
        <v>1</v>
      </c>
      <c r="E502" s="2">
        <v>1</v>
      </c>
      <c r="F502" s="2" t="s">
        <v>21</v>
      </c>
      <c r="G502" s="2" t="s">
        <v>1130</v>
      </c>
      <c r="H502" s="2">
        <v>6.9839095</v>
      </c>
      <c r="I502" s="2">
        <v>5.1e-6</v>
      </c>
      <c r="J502" s="2">
        <v>12.229</v>
      </c>
      <c r="K502" s="2">
        <v>0.314</v>
      </c>
      <c r="L502" s="2">
        <v>0.0256766702101562</v>
      </c>
      <c r="M502" s="2">
        <v>1910.14873</v>
      </c>
      <c r="N502" s="2">
        <v>76.27882</v>
      </c>
      <c r="O502" s="2" t="s">
        <v>1130</v>
      </c>
      <c r="P502" s="2">
        <v>1.03</v>
      </c>
      <c r="Q502" s="2">
        <v>0.06</v>
      </c>
      <c r="R502" s="2">
        <v>0.058252427184466</v>
      </c>
      <c r="S502" s="5">
        <v>44473</v>
      </c>
      <c r="U502" s="2">
        <f t="shared" si="15"/>
        <v>11.7495745412427</v>
      </c>
      <c r="V502" s="2">
        <f t="shared" si="16"/>
        <v>11.8402212893662</v>
      </c>
    </row>
    <row r="503" spans="1:22">
      <c r="A503" s="2" t="s">
        <v>1131</v>
      </c>
      <c r="B503" s="2" t="str">
        <f>IF(COUNTIF(A503:A3928,A503:A3928)&gt;1,"",A503:A3928)</f>
        <v>Kepler-900 b</v>
      </c>
      <c r="C503" s="2" t="s">
        <v>1132</v>
      </c>
      <c r="D503" s="2">
        <v>1</v>
      </c>
      <c r="E503" s="2">
        <v>1</v>
      </c>
      <c r="F503" s="2" t="s">
        <v>21</v>
      </c>
      <c r="G503" s="2" t="s">
        <v>46</v>
      </c>
      <c r="H503" s="2">
        <v>6.99130452</v>
      </c>
      <c r="I503" s="2">
        <v>1.449e-5</v>
      </c>
      <c r="J503" s="2">
        <v>1.95</v>
      </c>
      <c r="K503" s="2">
        <v>0.15</v>
      </c>
      <c r="L503" s="2">
        <v>0.0769230769230769</v>
      </c>
      <c r="M503" s="2"/>
      <c r="N503" s="2"/>
      <c r="O503" s="2" t="s">
        <v>46</v>
      </c>
      <c r="P503" s="2">
        <v>0.86</v>
      </c>
      <c r="Q503" s="2">
        <v>0.03</v>
      </c>
      <c r="R503" s="2">
        <v>0.0348837209302326</v>
      </c>
      <c r="S503" s="5">
        <v>42863</v>
      </c>
      <c r="U503" s="2">
        <f t="shared" si="15"/>
        <v>1.963700513808</v>
      </c>
      <c r="V503" s="2">
        <f t="shared" si="16"/>
        <v>1.88818633850654</v>
      </c>
    </row>
    <row r="504" spans="1:22">
      <c r="A504" s="2" t="s">
        <v>1133</v>
      </c>
      <c r="B504" s="2" t="str">
        <f>IF(COUNTIF(A504:A4130,A504:A4130)&gt;1,"",A504:A4130)</f>
        <v>K2-318 b</v>
      </c>
      <c r="C504" s="2" t="s">
        <v>1134</v>
      </c>
      <c r="D504" s="2">
        <v>1</v>
      </c>
      <c r="E504" s="2">
        <v>1</v>
      </c>
      <c r="F504" s="2" t="s">
        <v>21</v>
      </c>
      <c r="G504" s="2" t="s">
        <v>144</v>
      </c>
      <c r="H504" s="2">
        <v>7.01</v>
      </c>
      <c r="I504" s="2">
        <v>0.007</v>
      </c>
      <c r="J504" s="2">
        <v>1.66</v>
      </c>
      <c r="K504" s="2">
        <v>0.13</v>
      </c>
      <c r="L504" s="2">
        <v>0.0783132530120482</v>
      </c>
      <c r="M504" s="2"/>
      <c r="N504" s="2"/>
      <c r="O504" s="2" t="s">
        <v>144</v>
      </c>
      <c r="P504" s="2">
        <v>0.56</v>
      </c>
      <c r="Q504" s="2">
        <v>0.05</v>
      </c>
      <c r="R504" s="2">
        <v>0.0892857142857143</v>
      </c>
      <c r="S504" s="5">
        <v>44090</v>
      </c>
      <c r="U504" s="2">
        <f t="shared" si="15"/>
        <v>1.86936377529087</v>
      </c>
      <c r="V504" s="2">
        <f t="shared" si="16"/>
        <v>1.60776551656713</v>
      </c>
    </row>
    <row r="505" spans="1:22">
      <c r="A505" s="2" t="s">
        <v>1135</v>
      </c>
      <c r="B505" s="2" t="str">
        <f>IF(COUNTIF(A505:A3930,A505:A3930)&gt;1,"",A505:A3930)</f>
        <v>Kepler-141 c</v>
      </c>
      <c r="C505" s="2" t="s">
        <v>66</v>
      </c>
      <c r="D505" s="2">
        <v>1</v>
      </c>
      <c r="E505" s="2">
        <v>2</v>
      </c>
      <c r="F505" s="2" t="s">
        <v>21</v>
      </c>
      <c r="G505" s="2" t="s">
        <v>46</v>
      </c>
      <c r="H505" s="2">
        <v>7.0106324</v>
      </c>
      <c r="I505" s="2">
        <v>1.362e-5</v>
      </c>
      <c r="J505" s="2">
        <v>1.5</v>
      </c>
      <c r="K505" s="2">
        <v>0.08</v>
      </c>
      <c r="L505" s="2">
        <v>0.0533333333333333</v>
      </c>
      <c r="M505" s="2"/>
      <c r="N505" s="2"/>
      <c r="O505" s="2" t="s">
        <v>46</v>
      </c>
      <c r="P505" s="2">
        <v>0.82</v>
      </c>
      <c r="Q505" s="2">
        <v>0.03</v>
      </c>
      <c r="R505" s="2">
        <v>0.0365853658536585</v>
      </c>
      <c r="S505" s="5">
        <v>42863</v>
      </c>
      <c r="U505" s="2">
        <f t="shared" si="15"/>
        <v>1.52974064167983</v>
      </c>
      <c r="V505" s="2">
        <f t="shared" si="16"/>
        <v>1.45281196074822</v>
      </c>
    </row>
    <row r="506" spans="1:22">
      <c r="A506" s="2" t="s">
        <v>1136</v>
      </c>
      <c r="B506" s="2" t="str">
        <f>IF(COUNTIF(A506:A3948,A506:A3948)&gt;1,"",A506:A3948)</f>
        <v>Kepler-80 b</v>
      </c>
      <c r="C506" s="2" t="s">
        <v>45</v>
      </c>
      <c r="D506" s="2">
        <v>1</v>
      </c>
      <c r="E506" s="2">
        <v>6</v>
      </c>
      <c r="F506" s="2" t="s">
        <v>21</v>
      </c>
      <c r="G506" s="2" t="s">
        <v>46</v>
      </c>
      <c r="H506" s="2">
        <v>7.05352715</v>
      </c>
      <c r="I506" s="2">
        <v>5.91e-6</v>
      </c>
      <c r="J506" s="2">
        <v>2.16</v>
      </c>
      <c r="K506" s="2">
        <v>0.12</v>
      </c>
      <c r="L506" s="2">
        <v>0.0555555555555556</v>
      </c>
      <c r="M506" s="2"/>
      <c r="N506" s="2"/>
      <c r="O506" s="2" t="s">
        <v>46</v>
      </c>
      <c r="P506" s="2">
        <v>0.58</v>
      </c>
      <c r="Q506" s="2">
        <v>0.03</v>
      </c>
      <c r="R506" s="2">
        <v>0.0517241379310345</v>
      </c>
      <c r="S506" s="5">
        <v>42863</v>
      </c>
      <c r="U506" s="2">
        <f t="shared" si="15"/>
        <v>2.41167645618927</v>
      </c>
      <c r="V506" s="2">
        <f t="shared" si="16"/>
        <v>2.09319805230281</v>
      </c>
    </row>
    <row r="507" spans="1:22">
      <c r="A507" s="2" t="s">
        <v>1137</v>
      </c>
      <c r="B507" s="2" t="str">
        <f>IF(COUNTIF(A507:A3951,A507:A3951)&gt;1,"",A507:A3951)</f>
        <v>Kepler-783 c</v>
      </c>
      <c r="C507" s="2" t="s">
        <v>602</v>
      </c>
      <c r="D507" s="2">
        <v>1</v>
      </c>
      <c r="E507" s="2">
        <v>2</v>
      </c>
      <c r="F507" s="2" t="s">
        <v>21</v>
      </c>
      <c r="G507" s="2" t="s">
        <v>46</v>
      </c>
      <c r="H507" s="2">
        <v>7.05393449</v>
      </c>
      <c r="I507" s="2">
        <v>7.69e-6</v>
      </c>
      <c r="J507" s="2">
        <v>2.36</v>
      </c>
      <c r="K507" s="2">
        <v>0.2</v>
      </c>
      <c r="L507" s="2">
        <v>0.0847457627118644</v>
      </c>
      <c r="M507" s="2"/>
      <c r="N507" s="2"/>
      <c r="O507" s="2" t="s">
        <v>46</v>
      </c>
      <c r="P507" s="2">
        <v>0.85</v>
      </c>
      <c r="Q507" s="2">
        <v>0.05</v>
      </c>
      <c r="R507" s="2">
        <v>0.0588235294117647</v>
      </c>
      <c r="S507" s="5">
        <v>42863</v>
      </c>
      <c r="U507" s="2">
        <f t="shared" si="15"/>
        <v>2.38573339776182</v>
      </c>
      <c r="V507" s="2">
        <f t="shared" si="16"/>
        <v>2.28702457317659</v>
      </c>
    </row>
    <row r="508" spans="1:22">
      <c r="A508" s="2" t="s">
        <v>1138</v>
      </c>
      <c r="B508" s="2" t="str">
        <f>IF(COUNTIF(A508:A4006,A508:A4006)&gt;1,"",A508:A4006)</f>
        <v>Kepler-395 b</v>
      </c>
      <c r="C508" s="2" t="s">
        <v>1139</v>
      </c>
      <c r="D508" s="2">
        <v>1</v>
      </c>
      <c r="E508" s="2">
        <v>2</v>
      </c>
      <c r="F508" s="2" t="s">
        <v>21</v>
      </c>
      <c r="G508" s="2" t="s">
        <v>192</v>
      </c>
      <c r="H508" s="2">
        <v>7.054259</v>
      </c>
      <c r="I508" s="2">
        <v>2.7e-5</v>
      </c>
      <c r="J508" s="2">
        <v>1.186</v>
      </c>
      <c r="K508" s="2">
        <v>0.061</v>
      </c>
      <c r="L508" s="2">
        <v>0.051433389544688</v>
      </c>
      <c r="M508" s="2"/>
      <c r="N508" s="2"/>
      <c r="O508" s="2" t="s">
        <v>192</v>
      </c>
      <c r="P508" s="2">
        <v>0.58</v>
      </c>
      <c r="Q508" s="2">
        <v>0.02</v>
      </c>
      <c r="R508" s="2">
        <v>0.0344827586206897</v>
      </c>
      <c r="S508" s="5">
        <v>43056</v>
      </c>
      <c r="U508" s="2">
        <f t="shared" si="15"/>
        <v>1.32420138196624</v>
      </c>
      <c r="V508" s="2">
        <f t="shared" si="16"/>
        <v>1.14933151438076</v>
      </c>
    </row>
    <row r="509" spans="1:22">
      <c r="A509" s="2" t="s">
        <v>1140</v>
      </c>
      <c r="B509" s="2" t="str">
        <f>IF(COUNTIF(A509:A3961,A509:A3961)&gt;1,"",A509:A3961)</f>
        <v>Kepler-292 d</v>
      </c>
      <c r="C509" s="2" t="s">
        <v>345</v>
      </c>
      <c r="D509" s="2">
        <v>1</v>
      </c>
      <c r="E509" s="2">
        <v>5</v>
      </c>
      <c r="F509" s="2" t="s">
        <v>21</v>
      </c>
      <c r="G509" s="2" t="s">
        <v>46</v>
      </c>
      <c r="H509" s="2">
        <v>7.0556584</v>
      </c>
      <c r="I509" s="2">
        <v>2.132e-5</v>
      </c>
      <c r="J509" s="2">
        <v>2.13</v>
      </c>
      <c r="K509" s="2">
        <v>0.15</v>
      </c>
      <c r="L509" s="2">
        <v>0.0704225352112676</v>
      </c>
      <c r="M509" s="2"/>
      <c r="N509" s="2"/>
      <c r="O509" s="2" t="s">
        <v>46</v>
      </c>
      <c r="P509" s="2">
        <v>0.82</v>
      </c>
      <c r="Q509" s="2">
        <v>0.05</v>
      </c>
      <c r="R509" s="2">
        <v>0.0609756097560976</v>
      </c>
      <c r="S509" s="5">
        <v>42863</v>
      </c>
      <c r="U509" s="2">
        <f t="shared" si="15"/>
        <v>2.17348366709659</v>
      </c>
      <c r="V509" s="2">
        <f t="shared" si="16"/>
        <v>2.06418198092805</v>
      </c>
    </row>
    <row r="510" spans="1:22">
      <c r="A510" s="2" t="s">
        <v>1141</v>
      </c>
      <c r="B510" s="2" t="str">
        <f>IF(COUNTIF(A510:A4149,A510:A4149)&gt;1,"",A510:A4149)</f>
        <v>K2-233 c</v>
      </c>
      <c r="C510" s="2" t="s">
        <v>1142</v>
      </c>
      <c r="D510" s="2">
        <v>1</v>
      </c>
      <c r="E510" s="2">
        <v>3</v>
      </c>
      <c r="F510" s="2" t="s">
        <v>21</v>
      </c>
      <c r="G510" s="2" t="s">
        <v>1143</v>
      </c>
      <c r="H510" s="2">
        <v>7.06005</v>
      </c>
      <c r="I510" s="2">
        <v>0.00024</v>
      </c>
      <c r="J510" s="2">
        <v>1.281</v>
      </c>
      <c r="K510" s="2">
        <v>0.022</v>
      </c>
      <c r="L510" s="2">
        <v>0.0171740827478532</v>
      </c>
      <c r="M510" s="2">
        <v>12.81</v>
      </c>
      <c r="N510" s="2"/>
      <c r="O510" s="2" t="s">
        <v>1143</v>
      </c>
      <c r="P510" s="2">
        <v>0.79</v>
      </c>
      <c r="Q510" s="2">
        <v>0.01</v>
      </c>
      <c r="R510" s="2">
        <v>0.0126582278481013</v>
      </c>
      <c r="S510" s="5">
        <v>44333</v>
      </c>
      <c r="U510" s="2">
        <f t="shared" si="15"/>
        <v>1.31995396803253</v>
      </c>
      <c r="V510" s="2">
        <f t="shared" si="16"/>
        <v>1.24148600912621</v>
      </c>
    </row>
    <row r="511" spans="1:22">
      <c r="A511" s="2" t="s">
        <v>1144</v>
      </c>
      <c r="B511" s="2" t="str">
        <f>IF(COUNTIF(A511:A3955,A511:A3955)&gt;1,"",A511:A3955)</f>
        <v>Kepler-303 c</v>
      </c>
      <c r="C511" s="2" t="s">
        <v>1145</v>
      </c>
      <c r="D511" s="2">
        <v>1</v>
      </c>
      <c r="E511" s="2">
        <v>2</v>
      </c>
      <c r="F511" s="2" t="s">
        <v>21</v>
      </c>
      <c r="G511" s="2" t="s">
        <v>46</v>
      </c>
      <c r="H511" s="2">
        <v>7.06117322</v>
      </c>
      <c r="I511" s="2">
        <v>1.207e-5</v>
      </c>
      <c r="J511" s="2">
        <v>1.23</v>
      </c>
      <c r="K511" s="2">
        <v>0.07</v>
      </c>
      <c r="L511" s="2">
        <v>0.0569105691056911</v>
      </c>
      <c r="M511" s="2"/>
      <c r="N511" s="2"/>
      <c r="O511" s="2" t="s">
        <v>46</v>
      </c>
      <c r="P511" s="2">
        <v>0.51</v>
      </c>
      <c r="Q511" s="2">
        <v>0.03</v>
      </c>
      <c r="R511" s="2">
        <v>0.0588235294117647</v>
      </c>
      <c r="S511" s="5">
        <v>42863</v>
      </c>
      <c r="U511" s="2">
        <f t="shared" si="15"/>
        <v>1.4201551189137</v>
      </c>
      <c r="V511" s="2">
        <f t="shared" si="16"/>
        <v>1.19207623301531</v>
      </c>
    </row>
    <row r="512" spans="1:22">
      <c r="A512" s="2" t="s">
        <v>1146</v>
      </c>
      <c r="B512" s="2" t="str">
        <f>IF(COUNTIF(A512:A3795,A512:A3795)&gt;1,"",A512:A3795)</f>
        <v>Kepler-1358 b</v>
      </c>
      <c r="C512" s="2" t="s">
        <v>1147</v>
      </c>
      <c r="D512" s="2">
        <v>1</v>
      </c>
      <c r="E512" s="2">
        <v>1</v>
      </c>
      <c r="F512" s="2" t="s">
        <v>21</v>
      </c>
      <c r="G512" s="2" t="s">
        <v>28</v>
      </c>
      <c r="H512" s="2">
        <v>7.06317341</v>
      </c>
      <c r="I512" s="2">
        <v>2.9e-5</v>
      </c>
      <c r="J512" s="2">
        <v>1.12</v>
      </c>
      <c r="K512" s="2">
        <v>0.07</v>
      </c>
      <c r="L512" s="2">
        <v>0.0625</v>
      </c>
      <c r="M512" s="2"/>
      <c r="N512" s="2"/>
      <c r="O512" s="2" t="s">
        <v>28</v>
      </c>
      <c r="P512" s="2">
        <v>0.82</v>
      </c>
      <c r="Q512" s="2">
        <v>0.04</v>
      </c>
      <c r="R512" s="2">
        <v>0.0487804878048781</v>
      </c>
      <c r="S512" s="5">
        <v>42500</v>
      </c>
      <c r="U512" s="2">
        <f t="shared" si="15"/>
        <v>1.14297415246107</v>
      </c>
      <c r="V512" s="2">
        <f t="shared" si="16"/>
        <v>1.08549545869295</v>
      </c>
    </row>
    <row r="513" spans="1:22">
      <c r="A513" s="2" t="s">
        <v>1148</v>
      </c>
      <c r="B513" s="2" t="str">
        <f>IF(COUNTIF(A513:A3949,A513:A3949)&gt;1,"",A513:A3949)</f>
        <v>Kepler-161 c</v>
      </c>
      <c r="C513" s="2" t="s">
        <v>771</v>
      </c>
      <c r="D513" s="2">
        <v>1</v>
      </c>
      <c r="E513" s="2">
        <v>2</v>
      </c>
      <c r="F513" s="2" t="s">
        <v>21</v>
      </c>
      <c r="G513" s="2" t="s">
        <v>46</v>
      </c>
      <c r="H513" s="2">
        <v>7.06425202</v>
      </c>
      <c r="I513" s="2">
        <v>7.07e-6</v>
      </c>
      <c r="J513" s="2">
        <v>2.37</v>
      </c>
      <c r="K513" s="2">
        <v>0.15</v>
      </c>
      <c r="L513" s="2">
        <v>0.0632911392405063</v>
      </c>
      <c r="M513" s="2"/>
      <c r="N513" s="2"/>
      <c r="O513" s="2" t="s">
        <v>46</v>
      </c>
      <c r="P513" s="2">
        <v>0.83</v>
      </c>
      <c r="Q513" s="2">
        <v>0.04</v>
      </c>
      <c r="R513" s="2">
        <v>0.0481927710843374</v>
      </c>
      <c r="S513" s="5">
        <v>42863</v>
      </c>
      <c r="U513" s="2">
        <f t="shared" si="15"/>
        <v>2.41103768530596</v>
      </c>
      <c r="V513" s="2">
        <f t="shared" si="16"/>
        <v>2.29701749312468</v>
      </c>
    </row>
    <row r="514" spans="1:22">
      <c r="A514" s="2" t="s">
        <v>1149</v>
      </c>
      <c r="B514" s="2" t="str">
        <f>IF(COUNTIF(A514:A3939,A514:A3939)&gt;1,"",A514:A3939)</f>
        <v>Kepler-102 c</v>
      </c>
      <c r="C514" s="2" t="s">
        <v>830</v>
      </c>
      <c r="D514" s="2">
        <v>1</v>
      </c>
      <c r="E514" s="2">
        <v>5</v>
      </c>
      <c r="F514" s="2" t="s">
        <v>21</v>
      </c>
      <c r="G514" s="2" t="s">
        <v>46</v>
      </c>
      <c r="H514" s="2">
        <v>7.07136119</v>
      </c>
      <c r="I514" s="2">
        <v>3.085e-5</v>
      </c>
      <c r="J514" s="2">
        <v>0.63</v>
      </c>
      <c r="K514" s="2">
        <v>0.04</v>
      </c>
      <c r="L514" s="2">
        <v>0.0634920634920635</v>
      </c>
      <c r="M514" s="2"/>
      <c r="N514" s="2"/>
      <c r="O514" s="2" t="s">
        <v>46</v>
      </c>
      <c r="P514" s="2">
        <v>0.81</v>
      </c>
      <c r="Q514" s="2">
        <v>0.03</v>
      </c>
      <c r="R514" s="2">
        <v>0.037037037037037</v>
      </c>
      <c r="S514" s="5">
        <v>42863</v>
      </c>
      <c r="U514" s="2">
        <f t="shared" ref="U514:U577" si="17">J514:J1726*((H514:H1726/10)^0.09)*((P514:P1726)^-0.26)</f>
        <v>0.645044559186087</v>
      </c>
      <c r="V514" s="2">
        <f t="shared" ref="V514:V577" si="18">J514:J1726*((H514:H1726/10)^0.09)</f>
        <v>0.610654864860217</v>
      </c>
    </row>
    <row r="515" spans="1:22">
      <c r="A515" s="2" t="s">
        <v>1150</v>
      </c>
      <c r="B515" s="2" t="str">
        <f>IF(COUNTIF(A515:A3988,A515:A3988)&gt;1,"",A515:A3988)</f>
        <v>Kepler-23 b</v>
      </c>
      <c r="C515" s="2" t="s">
        <v>1151</v>
      </c>
      <c r="D515" s="2">
        <v>1</v>
      </c>
      <c r="E515" s="2">
        <v>3</v>
      </c>
      <c r="F515" s="2" t="s">
        <v>21</v>
      </c>
      <c r="G515" s="2" t="s">
        <v>46</v>
      </c>
      <c r="H515" s="2">
        <v>7.10695741</v>
      </c>
      <c r="I515" s="2">
        <v>1.74e-5</v>
      </c>
      <c r="J515" s="2">
        <v>1.72</v>
      </c>
      <c r="K515" s="2">
        <v>0.11</v>
      </c>
      <c r="L515" s="2">
        <v>0.063953488372093</v>
      </c>
      <c r="M515" s="2"/>
      <c r="N515" s="2"/>
      <c r="O515" s="2" t="s">
        <v>46</v>
      </c>
      <c r="P515" s="2">
        <v>1.04</v>
      </c>
      <c r="Q515" s="2">
        <v>0.1</v>
      </c>
      <c r="R515" s="2">
        <v>0.0961538461538462</v>
      </c>
      <c r="S515" s="5">
        <v>42863</v>
      </c>
      <c r="U515" s="2">
        <f t="shared" si="17"/>
        <v>1.65101611714227</v>
      </c>
      <c r="V515" s="2">
        <f t="shared" si="18"/>
        <v>1.66793829918954</v>
      </c>
    </row>
    <row r="516" spans="1:22">
      <c r="A516" s="2" t="s">
        <v>1152</v>
      </c>
      <c r="B516" s="2" t="str">
        <f>IF(COUNTIF(A516:A4142,A516:A4142)&gt;1,"",A516:A4142)</f>
        <v>HD 63433 b</v>
      </c>
      <c r="C516" s="2" t="s">
        <v>1153</v>
      </c>
      <c r="D516" s="2">
        <v>1</v>
      </c>
      <c r="E516" s="2">
        <v>2</v>
      </c>
      <c r="F516" s="2" t="s">
        <v>21</v>
      </c>
      <c r="G516" s="2" t="s">
        <v>1154</v>
      </c>
      <c r="H516" s="2">
        <v>7.10793</v>
      </c>
      <c r="I516" s="2">
        <v>0.0004</v>
      </c>
      <c r="J516" s="2">
        <v>2.15</v>
      </c>
      <c r="K516" s="2">
        <v>0.1</v>
      </c>
      <c r="L516" s="2">
        <v>0.0465116279069768</v>
      </c>
      <c r="M516" s="2"/>
      <c r="N516" s="2"/>
      <c r="O516" s="2" t="s">
        <v>1154</v>
      </c>
      <c r="P516" s="2">
        <v>0.99</v>
      </c>
      <c r="Q516" s="2">
        <v>0.03</v>
      </c>
      <c r="R516" s="2">
        <v>0.0303030303030303</v>
      </c>
      <c r="S516" s="5">
        <v>44098</v>
      </c>
      <c r="U516" s="2">
        <f t="shared" si="17"/>
        <v>2.09040382849676</v>
      </c>
      <c r="V516" s="2">
        <f t="shared" si="18"/>
        <v>2.08494855141669</v>
      </c>
    </row>
    <row r="517" spans="1:22">
      <c r="A517" s="2" t="s">
        <v>1155</v>
      </c>
      <c r="B517" s="2" t="str">
        <f>IF(COUNTIF(A517:A3428,A517:A3428)&gt;1,"",A517:A3428)</f>
        <v>Kepler-105 c</v>
      </c>
      <c r="C517" s="2" t="s">
        <v>1156</v>
      </c>
      <c r="D517" s="2">
        <v>1</v>
      </c>
      <c r="E517" s="2">
        <v>2</v>
      </c>
      <c r="F517" s="2" t="s">
        <v>21</v>
      </c>
      <c r="G517" s="2" t="s">
        <v>1157</v>
      </c>
      <c r="H517" s="2">
        <v>7.1262</v>
      </c>
      <c r="I517" s="2">
        <v>0.0002</v>
      </c>
      <c r="J517" s="2">
        <v>1.31</v>
      </c>
      <c r="K517" s="2">
        <v>0.07</v>
      </c>
      <c r="L517" s="2">
        <v>0.0534351145038168</v>
      </c>
      <c r="M517" s="2">
        <v>4.6</v>
      </c>
      <c r="N517" s="2">
        <v>0.92</v>
      </c>
      <c r="O517" s="2" t="s">
        <v>1157</v>
      </c>
      <c r="P517" s="2">
        <v>0.96</v>
      </c>
      <c r="Q517" s="2">
        <v>0.05</v>
      </c>
      <c r="R517" s="2">
        <v>0.0520833333333333</v>
      </c>
      <c r="S517" s="5">
        <v>42467</v>
      </c>
      <c r="U517" s="2">
        <f t="shared" si="17"/>
        <v>1.28421576110053</v>
      </c>
      <c r="V517" s="2">
        <f t="shared" si="18"/>
        <v>1.27065753529757</v>
      </c>
    </row>
    <row r="518" spans="1:22">
      <c r="A518" s="2" t="s">
        <v>1158</v>
      </c>
      <c r="B518" s="2" t="str">
        <f>IF(COUNTIF(A518:A3953,A518:A3953)&gt;1,"",A518:A3953)</f>
        <v>Kepler-1038 c</v>
      </c>
      <c r="C518" s="2" t="s">
        <v>1159</v>
      </c>
      <c r="D518" s="2">
        <v>1</v>
      </c>
      <c r="E518" s="2">
        <v>2</v>
      </c>
      <c r="F518" s="2" t="s">
        <v>21</v>
      </c>
      <c r="G518" s="2" t="s">
        <v>46</v>
      </c>
      <c r="H518" s="2">
        <v>7.12766417</v>
      </c>
      <c r="I518" s="2">
        <v>3.986e-5</v>
      </c>
      <c r="J518" s="2">
        <v>1.21</v>
      </c>
      <c r="K518" s="2">
        <v>0.08</v>
      </c>
      <c r="L518" s="2">
        <v>0.0661157024793388</v>
      </c>
      <c r="M518" s="2"/>
      <c r="N518" s="2"/>
      <c r="O518" s="2" t="s">
        <v>46</v>
      </c>
      <c r="P518" s="2">
        <v>0.87</v>
      </c>
      <c r="Q518" s="2">
        <v>0.04</v>
      </c>
      <c r="R518" s="2">
        <v>0.0459770114942529</v>
      </c>
      <c r="S518" s="5">
        <v>42863</v>
      </c>
      <c r="U518" s="2">
        <f t="shared" si="17"/>
        <v>1.21695807078604</v>
      </c>
      <c r="V518" s="2">
        <f t="shared" si="18"/>
        <v>1.17368247779066</v>
      </c>
    </row>
    <row r="519" spans="1:22">
      <c r="A519" s="2" t="s">
        <v>1160</v>
      </c>
      <c r="B519" s="2" t="str">
        <f>IF(COUNTIF(A519:A3432,A519:A3432)&gt;1,"",A519:A3432)</f>
        <v>Kepler-60 b</v>
      </c>
      <c r="C519" s="2" t="s">
        <v>1161</v>
      </c>
      <c r="D519" s="2">
        <v>1</v>
      </c>
      <c r="E519" s="2">
        <v>3</v>
      </c>
      <c r="F519" s="2" t="s">
        <v>21</v>
      </c>
      <c r="G519" s="2" t="s">
        <v>1157</v>
      </c>
      <c r="H519" s="2">
        <v>7.1334</v>
      </c>
      <c r="I519" s="2">
        <v>0.0001</v>
      </c>
      <c r="J519" s="2">
        <v>1.71</v>
      </c>
      <c r="K519" s="2">
        <v>0.13</v>
      </c>
      <c r="L519" s="2">
        <v>0.0760233918128655</v>
      </c>
      <c r="M519" s="2">
        <v>4.19</v>
      </c>
      <c r="N519" s="2">
        <v>0.56</v>
      </c>
      <c r="O519" s="2" t="s">
        <v>1157</v>
      </c>
      <c r="P519" s="2">
        <v>1.04</v>
      </c>
      <c r="Q519" s="2">
        <v>0.08</v>
      </c>
      <c r="R519" s="2">
        <v>0.0769230769230769</v>
      </c>
      <c r="S519" s="5">
        <v>42467</v>
      </c>
      <c r="U519" s="2">
        <f t="shared" si="17"/>
        <v>1.64196590227819</v>
      </c>
      <c r="V519" s="2">
        <f t="shared" si="18"/>
        <v>1.65879532364196</v>
      </c>
    </row>
    <row r="520" spans="1:22">
      <c r="A520" s="2" t="s">
        <v>1162</v>
      </c>
      <c r="B520" s="2" t="str">
        <f>IF(COUNTIF(A520:A3939,A520:A3939)&gt;1,"",A520:A3939)</f>
        <v>WASP-132 b</v>
      </c>
      <c r="C520" s="2" t="s">
        <v>1163</v>
      </c>
      <c r="D520" s="2">
        <v>1</v>
      </c>
      <c r="E520" s="2">
        <v>1</v>
      </c>
      <c r="F520" s="2" t="s">
        <v>21</v>
      </c>
      <c r="G520" s="2" t="s">
        <v>167</v>
      </c>
      <c r="H520" s="2">
        <v>7.133521</v>
      </c>
      <c r="I520" s="2">
        <v>9e-6</v>
      </c>
      <c r="J520" s="2">
        <v>9.752</v>
      </c>
      <c r="K520" s="2">
        <v>0.336</v>
      </c>
      <c r="L520" s="2">
        <v>0.0344544708777687</v>
      </c>
      <c r="M520" s="2">
        <v>130.3103</v>
      </c>
      <c r="N520" s="2">
        <v>9.5349</v>
      </c>
      <c r="O520" s="2" t="s">
        <v>167</v>
      </c>
      <c r="P520" s="2">
        <v>0.8</v>
      </c>
      <c r="Q520" s="2">
        <v>0.04</v>
      </c>
      <c r="R520" s="2">
        <v>0.05</v>
      </c>
      <c r="S520" s="5">
        <v>42705</v>
      </c>
      <c r="U520" s="2">
        <f t="shared" si="17"/>
        <v>10.0250754753693</v>
      </c>
      <c r="V520" s="2">
        <f t="shared" si="18"/>
        <v>9.45999806518382</v>
      </c>
    </row>
    <row r="521" spans="1:22">
      <c r="A521" s="2" t="s">
        <v>1164</v>
      </c>
      <c r="B521" s="2" t="str">
        <f>IF(COUNTIF(A521:A4093,A521:A4093)&gt;1,"",A521:A4093)</f>
        <v>K2-285 c</v>
      </c>
      <c r="C521" s="2" t="s">
        <v>247</v>
      </c>
      <c r="D521" s="2">
        <v>1</v>
      </c>
      <c r="E521" s="2">
        <v>4</v>
      </c>
      <c r="F521" s="2" t="s">
        <v>21</v>
      </c>
      <c r="G521" s="2" t="s">
        <v>248</v>
      </c>
      <c r="H521" s="2">
        <v>7.138048</v>
      </c>
      <c r="I521" s="2">
        <v>7.2e-5</v>
      </c>
      <c r="J521" s="2">
        <v>3.53</v>
      </c>
      <c r="K521" s="2">
        <v>0.08</v>
      </c>
      <c r="L521" s="2">
        <v>0.0226628895184136</v>
      </c>
      <c r="M521" s="2">
        <v>15.68</v>
      </c>
      <c r="N521" s="2">
        <v>2.28</v>
      </c>
      <c r="O521" s="2" t="s">
        <v>248</v>
      </c>
      <c r="P521" s="2">
        <v>0.83</v>
      </c>
      <c r="Q521" s="2">
        <v>0.02</v>
      </c>
      <c r="R521" s="2">
        <v>0.0240963855421687</v>
      </c>
      <c r="S521" s="5">
        <v>43447</v>
      </c>
      <c r="U521" s="2">
        <f t="shared" si="17"/>
        <v>3.59448398628428</v>
      </c>
      <c r="V521" s="2">
        <f t="shared" si="18"/>
        <v>3.42449752883219</v>
      </c>
    </row>
    <row r="522" spans="1:22">
      <c r="A522" s="2" t="s">
        <v>1165</v>
      </c>
      <c r="B522" s="2" t="str">
        <f>IF(COUNTIF(A522:A4088,A522:A4088)&gt;1,"",A522:A4088)</f>
        <v>K2-187 d</v>
      </c>
      <c r="C522" s="2" t="s">
        <v>1166</v>
      </c>
      <c r="D522" s="2">
        <v>1</v>
      </c>
      <c r="E522" s="2">
        <v>4</v>
      </c>
      <c r="F522" s="2" t="s">
        <v>21</v>
      </c>
      <c r="G522" s="2" t="s">
        <v>86</v>
      </c>
      <c r="H522" s="2">
        <v>7.14921</v>
      </c>
      <c r="I522" s="2">
        <v>0.000776</v>
      </c>
      <c r="J522" s="2">
        <v>3.17</v>
      </c>
      <c r="K522" s="2">
        <v>0.18</v>
      </c>
      <c r="L522" s="2">
        <v>0.056782334384858</v>
      </c>
      <c r="M522" s="2"/>
      <c r="N522" s="2"/>
      <c r="O522" s="2" t="s">
        <v>86</v>
      </c>
      <c r="P522" s="2">
        <v>0.98</v>
      </c>
      <c r="Q522" s="2">
        <v>0.04</v>
      </c>
      <c r="R522" s="2">
        <v>0.0408163265306122</v>
      </c>
      <c r="S522" s="5">
        <v>43399</v>
      </c>
      <c r="U522" s="2">
        <f t="shared" si="17"/>
        <v>3.09188767028432</v>
      </c>
      <c r="V522" s="2">
        <f t="shared" si="18"/>
        <v>3.07568947924654</v>
      </c>
    </row>
    <row r="523" spans="1:22">
      <c r="A523" s="2" t="s">
        <v>1167</v>
      </c>
      <c r="B523" s="2" t="str">
        <f>IF(COUNTIF(A523:A3982,A523:A3982)&gt;1,"",A523:A3982)</f>
        <v>Kepler-250 c</v>
      </c>
      <c r="C523" s="2" t="s">
        <v>537</v>
      </c>
      <c r="D523" s="2">
        <v>1</v>
      </c>
      <c r="E523" s="2">
        <v>3</v>
      </c>
      <c r="F523" s="2" t="s">
        <v>21</v>
      </c>
      <c r="G523" s="2" t="s">
        <v>46</v>
      </c>
      <c r="H523" s="2">
        <v>7.15681552</v>
      </c>
      <c r="I523" s="2">
        <v>1.201e-5</v>
      </c>
      <c r="J523" s="2">
        <v>2.47</v>
      </c>
      <c r="K523" s="2">
        <v>0.1</v>
      </c>
      <c r="L523" s="2">
        <v>0.0404858299595142</v>
      </c>
      <c r="M523" s="2"/>
      <c r="N523" s="2"/>
      <c r="O523" s="2" t="s">
        <v>46</v>
      </c>
      <c r="P523" s="2">
        <v>0.8</v>
      </c>
      <c r="Q523" s="2">
        <v>0.06</v>
      </c>
      <c r="R523" s="2">
        <v>0.075</v>
      </c>
      <c r="S523" s="5">
        <v>42863</v>
      </c>
      <c r="U523" s="2">
        <f t="shared" si="17"/>
        <v>2.53991007437821</v>
      </c>
      <c r="V523" s="2">
        <f t="shared" si="18"/>
        <v>2.39674448819784</v>
      </c>
    </row>
    <row r="524" spans="1:22">
      <c r="A524" s="2" t="s">
        <v>1168</v>
      </c>
      <c r="B524" s="2" t="str">
        <f>IF(COUNTIF(A524:A2456,A524:A2456)&gt;1,"",A524:A2456)</f>
        <v>Kepler-853 b</v>
      </c>
      <c r="C524" s="2" t="s">
        <v>1169</v>
      </c>
      <c r="D524" s="2">
        <v>1</v>
      </c>
      <c r="E524" s="2">
        <v>1</v>
      </c>
      <c r="F524" s="2" t="s">
        <v>21</v>
      </c>
      <c r="G524" s="2" t="s">
        <v>195</v>
      </c>
      <c r="H524" s="2">
        <v>7.168879</v>
      </c>
      <c r="I524" s="2">
        <v>8.9e-5</v>
      </c>
      <c r="J524" s="2">
        <v>1.28</v>
      </c>
      <c r="K524" s="2">
        <v>0.12</v>
      </c>
      <c r="L524" s="2">
        <v>0.09375</v>
      </c>
      <c r="M524" s="2"/>
      <c r="N524" s="2"/>
      <c r="O524" s="2" t="s">
        <v>195</v>
      </c>
      <c r="P524" s="2">
        <v>1.21</v>
      </c>
      <c r="Q524" s="2">
        <v>0.04</v>
      </c>
      <c r="R524" s="2">
        <v>0.0330578512396694</v>
      </c>
      <c r="S524" s="5">
        <v>41575</v>
      </c>
      <c r="U524" s="2">
        <f t="shared" si="17"/>
        <v>1.18216034180483</v>
      </c>
      <c r="V524" s="2">
        <f t="shared" si="18"/>
        <v>1.24222590648062</v>
      </c>
    </row>
    <row r="525" spans="1:22">
      <c r="A525" s="2" t="s">
        <v>1170</v>
      </c>
      <c r="B525" s="2" t="str">
        <f>IF(COUNTIF(A525:A4075,A525:A4075)&gt;1,"",A525:A4075)</f>
        <v>K2-248 b</v>
      </c>
      <c r="C525" s="2" t="s">
        <v>1171</v>
      </c>
      <c r="D525" s="2">
        <v>1</v>
      </c>
      <c r="E525" s="2">
        <v>1</v>
      </c>
      <c r="F525" s="2" t="s">
        <v>21</v>
      </c>
      <c r="G525" s="2" t="s">
        <v>147</v>
      </c>
      <c r="H525" s="2">
        <v>7.17256</v>
      </c>
      <c r="I525" s="2">
        <v>0.00148</v>
      </c>
      <c r="J525" s="2">
        <v>2.57</v>
      </c>
      <c r="K525" s="2">
        <v>0.2</v>
      </c>
      <c r="L525" s="2">
        <v>0.0778210116731518</v>
      </c>
      <c r="M525" s="2"/>
      <c r="N525" s="2"/>
      <c r="O525" s="2" t="s">
        <v>147</v>
      </c>
      <c r="P525" s="2">
        <v>0.88</v>
      </c>
      <c r="Q525" s="2">
        <v>0.04</v>
      </c>
      <c r="R525" s="2">
        <v>0.0454545454545455</v>
      </c>
      <c r="S525" s="5">
        <v>43293</v>
      </c>
      <c r="U525" s="2">
        <f t="shared" si="17"/>
        <v>2.57856631907965</v>
      </c>
      <c r="V525" s="2">
        <f t="shared" si="18"/>
        <v>2.4942719365194</v>
      </c>
    </row>
    <row r="526" spans="1:22">
      <c r="A526" s="2" t="s">
        <v>1172</v>
      </c>
      <c r="B526" s="2" t="str">
        <f>IF(COUNTIF(A526:A4167,A526:A4167)&gt;1,"",A526:A4167)</f>
        <v>K2-347 b</v>
      </c>
      <c r="C526" s="2" t="s">
        <v>1173</v>
      </c>
      <c r="D526" s="2">
        <v>1</v>
      </c>
      <c r="E526" s="2">
        <v>1</v>
      </c>
      <c r="F526" s="2" t="s">
        <v>21</v>
      </c>
      <c r="G526" s="2" t="s">
        <v>203</v>
      </c>
      <c r="H526" s="2">
        <v>7.187257</v>
      </c>
      <c r="I526" s="2">
        <v>2e-5</v>
      </c>
      <c r="J526" s="2">
        <v>2.41</v>
      </c>
      <c r="K526" s="2">
        <v>0.11</v>
      </c>
      <c r="L526" s="2">
        <v>0.045643153526971</v>
      </c>
      <c r="M526" s="2"/>
      <c r="N526" s="2"/>
      <c r="O526" s="2" t="s">
        <v>203</v>
      </c>
      <c r="P526" s="2">
        <v>0.66</v>
      </c>
      <c r="Q526" s="2">
        <v>0.03</v>
      </c>
      <c r="R526" s="2">
        <v>0.0454545454545454</v>
      </c>
      <c r="S526" s="5">
        <v>44431</v>
      </c>
      <c r="U526" s="2">
        <f t="shared" si="17"/>
        <v>2.60631140844374</v>
      </c>
      <c r="V526" s="2">
        <f t="shared" si="18"/>
        <v>2.33941746746597</v>
      </c>
    </row>
    <row r="527" spans="1:22">
      <c r="A527" s="2" t="s">
        <v>1174</v>
      </c>
      <c r="B527" s="2" t="str">
        <f>IF(COUNTIF(A527:A3986,A527:A3986)&gt;1,"",A527:A3986)</f>
        <v>Kepler-49 b</v>
      </c>
      <c r="C527" s="2" t="s">
        <v>1175</v>
      </c>
      <c r="D527" s="2">
        <v>1</v>
      </c>
      <c r="E527" s="2">
        <v>4</v>
      </c>
      <c r="F527" s="2" t="s">
        <v>21</v>
      </c>
      <c r="G527" s="2" t="s">
        <v>46</v>
      </c>
      <c r="H527" s="2">
        <v>7.20385586</v>
      </c>
      <c r="I527" s="2">
        <v>5.92e-6</v>
      </c>
      <c r="J527" s="2">
        <v>2.25</v>
      </c>
      <c r="K527" s="2">
        <v>0.13</v>
      </c>
      <c r="L527" s="2">
        <v>0.0577777777777778</v>
      </c>
      <c r="M527" s="2"/>
      <c r="N527" s="2"/>
      <c r="O527" s="2" t="s">
        <v>46</v>
      </c>
      <c r="P527" s="2">
        <v>0.54</v>
      </c>
      <c r="Q527" s="2">
        <v>0.04</v>
      </c>
      <c r="R527" s="2">
        <v>0.0740740740740741</v>
      </c>
      <c r="S527" s="5">
        <v>42863</v>
      </c>
      <c r="U527" s="2">
        <f t="shared" si="17"/>
        <v>2.56413562054448</v>
      </c>
      <c r="V527" s="2">
        <f t="shared" si="18"/>
        <v>2.18455694219906</v>
      </c>
    </row>
    <row r="528" spans="1:22">
      <c r="A528" s="2" t="s">
        <v>1176</v>
      </c>
      <c r="B528" s="2" t="str">
        <f>IF(COUNTIF(A528:A3540,A528:A3540)&gt;1,"",A528:A3540)</f>
        <v>Kepler-629 b</v>
      </c>
      <c r="C528" s="2" t="s">
        <v>1177</v>
      </c>
      <c r="D528" s="2">
        <v>1</v>
      </c>
      <c r="E528" s="2">
        <v>1</v>
      </c>
      <c r="F528" s="2" t="s">
        <v>21</v>
      </c>
      <c r="G528" s="2" t="s">
        <v>28</v>
      </c>
      <c r="H528" s="2">
        <v>7.2385854</v>
      </c>
      <c r="I528" s="2">
        <v>1.18e-5</v>
      </c>
      <c r="J528" s="2">
        <v>1.38</v>
      </c>
      <c r="K528" s="2">
        <v>0.06</v>
      </c>
      <c r="L528" s="2">
        <v>0.0434782608695652</v>
      </c>
      <c r="M528" s="2"/>
      <c r="N528" s="2"/>
      <c r="O528" s="2" t="s">
        <v>28</v>
      </c>
      <c r="P528" s="2">
        <v>0.93</v>
      </c>
      <c r="Q528" s="2">
        <v>0.03</v>
      </c>
      <c r="R528" s="2">
        <v>0.032258064516129</v>
      </c>
      <c r="S528" s="5">
        <v>42500</v>
      </c>
      <c r="U528" s="2">
        <f t="shared" si="17"/>
        <v>1.3659737482445</v>
      </c>
      <c r="V528" s="2">
        <f t="shared" si="18"/>
        <v>1.34044166828136</v>
      </c>
    </row>
    <row r="529" spans="1:22">
      <c r="A529" s="2" t="s">
        <v>1178</v>
      </c>
      <c r="B529" s="2" t="str">
        <f>IF(COUNTIF(A529:A3971,A529:A3971)&gt;1,"",A529:A3971)</f>
        <v>Kepler-306 c</v>
      </c>
      <c r="C529" s="2" t="s">
        <v>705</v>
      </c>
      <c r="D529" s="2">
        <v>1</v>
      </c>
      <c r="E529" s="2">
        <v>4</v>
      </c>
      <c r="F529" s="2" t="s">
        <v>21</v>
      </c>
      <c r="G529" s="2" t="s">
        <v>46</v>
      </c>
      <c r="H529" s="2">
        <v>7.24022418</v>
      </c>
      <c r="I529" s="2">
        <v>1.674e-5</v>
      </c>
      <c r="J529" s="2">
        <v>2.14</v>
      </c>
      <c r="K529" s="2">
        <v>0.14</v>
      </c>
      <c r="L529" s="2">
        <v>0.0654205607476636</v>
      </c>
      <c r="M529" s="2"/>
      <c r="N529" s="2"/>
      <c r="O529" s="2" t="s">
        <v>46</v>
      </c>
      <c r="P529" s="2">
        <v>0.77</v>
      </c>
      <c r="Q529" s="2">
        <v>0.04</v>
      </c>
      <c r="R529" s="2">
        <v>0.0519480519480519</v>
      </c>
      <c r="S529" s="5">
        <v>42863</v>
      </c>
      <c r="U529" s="2">
        <f t="shared" si="17"/>
        <v>2.22486603460628</v>
      </c>
      <c r="V529" s="2">
        <f t="shared" si="18"/>
        <v>2.0786982697856</v>
      </c>
    </row>
    <row r="530" spans="1:22">
      <c r="A530" s="2" t="s">
        <v>1179</v>
      </c>
      <c r="B530" s="2" t="str">
        <f>IF(COUNTIF(A530:A3871,A530:A3871)&gt;1,"",A530:A3871)</f>
        <v>Kepler-464 b</v>
      </c>
      <c r="C530" s="2" t="s">
        <v>1180</v>
      </c>
      <c r="D530" s="2">
        <v>1</v>
      </c>
      <c r="E530" s="2">
        <v>1</v>
      </c>
      <c r="F530" s="2" t="s">
        <v>21</v>
      </c>
      <c r="G530" s="2" t="s">
        <v>28</v>
      </c>
      <c r="H530" s="2">
        <v>7.25696522</v>
      </c>
      <c r="I530" s="2">
        <v>5.77e-6</v>
      </c>
      <c r="J530" s="2">
        <v>3.3</v>
      </c>
      <c r="K530" s="2">
        <v>0.16</v>
      </c>
      <c r="L530" s="2">
        <v>0.0484848484848485</v>
      </c>
      <c r="M530" s="2"/>
      <c r="N530" s="2"/>
      <c r="O530" s="2" t="s">
        <v>28</v>
      </c>
      <c r="P530" s="2">
        <v>1.21</v>
      </c>
      <c r="Q530" s="2">
        <v>0.07</v>
      </c>
      <c r="R530" s="2">
        <v>0.0578512396694215</v>
      </c>
      <c r="S530" s="5">
        <v>42500</v>
      </c>
      <c r="U530" s="2">
        <f t="shared" si="17"/>
        <v>3.05110882000658</v>
      </c>
      <c r="V530" s="2">
        <f t="shared" si="18"/>
        <v>3.2061356532373</v>
      </c>
    </row>
    <row r="531" spans="1:22">
      <c r="A531" s="2" t="s">
        <v>1181</v>
      </c>
      <c r="B531" s="2" t="str">
        <f>IF(COUNTIF(A531:A4004,A531:A4004)&gt;1,"",A531:A4004)</f>
        <v>Kepler-186 c</v>
      </c>
      <c r="C531" s="2" t="s">
        <v>414</v>
      </c>
      <c r="D531" s="2">
        <v>1</v>
      </c>
      <c r="E531" s="2">
        <v>5</v>
      </c>
      <c r="F531" s="2" t="s">
        <v>21</v>
      </c>
      <c r="G531" s="2" t="s">
        <v>46</v>
      </c>
      <c r="H531" s="2">
        <v>7.26731094</v>
      </c>
      <c r="I531" s="2">
        <v>1.133e-5</v>
      </c>
      <c r="J531" s="2">
        <v>1.14</v>
      </c>
      <c r="K531" s="2">
        <v>0.11</v>
      </c>
      <c r="L531" s="2">
        <v>0.0964912280701754</v>
      </c>
      <c r="M531" s="2"/>
      <c r="N531" s="2"/>
      <c r="O531" s="2" t="s">
        <v>46</v>
      </c>
      <c r="P531" s="2">
        <v>0.45</v>
      </c>
      <c r="Q531" s="2">
        <v>0.04</v>
      </c>
      <c r="R531" s="2">
        <v>0.0888888888888889</v>
      </c>
      <c r="S531" s="5">
        <v>42863</v>
      </c>
      <c r="U531" s="2">
        <f t="shared" si="17"/>
        <v>1.36330564996784</v>
      </c>
      <c r="V531" s="2">
        <f t="shared" si="18"/>
        <v>1.10771615146487</v>
      </c>
    </row>
    <row r="532" spans="1:22">
      <c r="A532" s="2" t="s">
        <v>1182</v>
      </c>
      <c r="B532" s="2" t="str">
        <f>IF(COUNTIF(A532:A3990,A532:A3990)&gt;1,"",A532:A3990)</f>
        <v>Kepler-1968 b</v>
      </c>
      <c r="C532" s="2" t="s">
        <v>1183</v>
      </c>
      <c r="D532" s="2">
        <v>1</v>
      </c>
      <c r="E532" s="2">
        <v>1</v>
      </c>
      <c r="F532" s="2" t="s">
        <v>21</v>
      </c>
      <c r="G532" s="2" t="s">
        <v>46</v>
      </c>
      <c r="H532" s="2">
        <v>7.28116667</v>
      </c>
      <c r="I532" s="2">
        <v>7.789e-5</v>
      </c>
      <c r="J532" s="2">
        <v>1.4</v>
      </c>
      <c r="K532" s="2">
        <v>0.14</v>
      </c>
      <c r="L532" s="2">
        <v>0.1</v>
      </c>
      <c r="M532" s="2"/>
      <c r="N532" s="2"/>
      <c r="O532" s="2" t="s">
        <v>46</v>
      </c>
      <c r="P532" s="2">
        <v>0.84</v>
      </c>
      <c r="Q532" s="2">
        <v>0.06</v>
      </c>
      <c r="R532" s="2">
        <v>0.0714285714285714</v>
      </c>
      <c r="S532" s="5">
        <v>42863</v>
      </c>
      <c r="U532" s="2">
        <f t="shared" si="17"/>
        <v>1.42368368710132</v>
      </c>
      <c r="V532" s="2">
        <f t="shared" si="18"/>
        <v>1.36058639254996</v>
      </c>
    </row>
    <row r="533" spans="1:22">
      <c r="A533" s="2" t="s">
        <v>1184</v>
      </c>
      <c r="B533" s="2" t="str">
        <f>IF(COUNTIF(A533:A3985,A533:A3985)&gt;1,"",A533:A3985)</f>
        <v>Kepler-1600 c</v>
      </c>
      <c r="C533" s="2" t="s">
        <v>1185</v>
      </c>
      <c r="D533" s="2">
        <v>1</v>
      </c>
      <c r="E533" s="2">
        <v>2</v>
      </c>
      <c r="F533" s="2" t="s">
        <v>21</v>
      </c>
      <c r="G533" s="2" t="s">
        <v>46</v>
      </c>
      <c r="H533" s="2">
        <v>7.298142</v>
      </c>
      <c r="I533" s="2">
        <v>5.423e-5</v>
      </c>
      <c r="J533" s="2">
        <v>1.6</v>
      </c>
      <c r="K533" s="2">
        <v>0.09</v>
      </c>
      <c r="L533" s="2">
        <v>0.05625</v>
      </c>
      <c r="M533" s="2"/>
      <c r="N533" s="2"/>
      <c r="O533" s="2" t="s">
        <v>46</v>
      </c>
      <c r="P533" s="2">
        <v>0.82</v>
      </c>
      <c r="Q533" s="2">
        <v>0.05</v>
      </c>
      <c r="R533" s="2">
        <v>0.0609756097560976</v>
      </c>
      <c r="S533" s="5">
        <v>42863</v>
      </c>
      <c r="U533" s="2">
        <f t="shared" si="17"/>
        <v>1.63763642250978</v>
      </c>
      <c r="V533" s="2">
        <f t="shared" si="18"/>
        <v>1.55528180212727</v>
      </c>
    </row>
    <row r="534" spans="1:22">
      <c r="A534" s="2" t="s">
        <v>1186</v>
      </c>
      <c r="B534" s="2" t="str">
        <f>IF(COUNTIF(A534:A4156,A534:A4156)&gt;1,"",A534:A4156)</f>
        <v>HATS-72 b</v>
      </c>
      <c r="C534" s="2" t="s">
        <v>1187</v>
      </c>
      <c r="D534" s="2">
        <v>1</v>
      </c>
      <c r="E534" s="2">
        <v>1</v>
      </c>
      <c r="F534" s="2" t="s">
        <v>21</v>
      </c>
      <c r="G534" s="2" t="s">
        <v>436</v>
      </c>
      <c r="H534" s="2">
        <v>7.3279474</v>
      </c>
      <c r="I534" s="2">
        <v>1.6e-6</v>
      </c>
      <c r="J534" s="2">
        <v>8.097</v>
      </c>
      <c r="K534" s="2">
        <v>0.036</v>
      </c>
      <c r="L534" s="2">
        <v>0.00444609114486847</v>
      </c>
      <c r="M534" s="2">
        <v>39.85588</v>
      </c>
      <c r="N534" s="2">
        <v>1.23954</v>
      </c>
      <c r="O534" s="2" t="s">
        <v>436</v>
      </c>
      <c r="P534" s="2">
        <v>0.73</v>
      </c>
      <c r="Q534" s="2">
        <v>0</v>
      </c>
      <c r="R534" s="2">
        <v>0</v>
      </c>
      <c r="S534" s="5">
        <v>43888</v>
      </c>
      <c r="U534" s="2">
        <f t="shared" si="17"/>
        <v>8.54493191261018</v>
      </c>
      <c r="V534" s="2">
        <f t="shared" si="18"/>
        <v>7.8735855413342</v>
      </c>
    </row>
    <row r="535" spans="1:22">
      <c r="A535" s="2" t="s">
        <v>1188</v>
      </c>
      <c r="B535" s="2" t="str">
        <f>IF(COUNTIF(A535:A4118,A535:A4118)&gt;1,"",A535:A4118)</f>
        <v>Kepler-74 b</v>
      </c>
      <c r="C535" s="2" t="s">
        <v>1189</v>
      </c>
      <c r="D535" s="2">
        <v>1</v>
      </c>
      <c r="E535" s="2">
        <v>1</v>
      </c>
      <c r="F535" s="2" t="s">
        <v>21</v>
      </c>
      <c r="G535" s="2" t="s">
        <v>25</v>
      </c>
      <c r="H535" s="2">
        <v>7.340711</v>
      </c>
      <c r="I535" s="2">
        <v>6e-6</v>
      </c>
      <c r="J535" s="2">
        <v>10.761</v>
      </c>
      <c r="K535" s="2">
        <v>0.224</v>
      </c>
      <c r="L535" s="2">
        <v>0.0208159093021095</v>
      </c>
      <c r="M535" s="2">
        <v>191.96932</v>
      </c>
      <c r="N535" s="2">
        <v>27.96904</v>
      </c>
      <c r="O535" s="2" t="s">
        <v>25</v>
      </c>
      <c r="P535" s="2">
        <v>1.18</v>
      </c>
      <c r="Q535" s="2">
        <v>0.04</v>
      </c>
      <c r="R535" s="2">
        <v>0.0338983050847458</v>
      </c>
      <c r="S535" s="5">
        <v>43545</v>
      </c>
      <c r="U535" s="2">
        <f t="shared" si="17"/>
        <v>10.0248928839466</v>
      </c>
      <c r="V535" s="2">
        <f t="shared" si="18"/>
        <v>10.4657188273251</v>
      </c>
    </row>
    <row r="536" spans="1:22">
      <c r="A536" s="2" t="s">
        <v>1190</v>
      </c>
      <c r="B536" s="2" t="str">
        <f>IF(COUNTIF(A536:A4098,A536:A4098)&gt;1,"",A536:A4098)</f>
        <v>K2-199 c</v>
      </c>
      <c r="C536" s="2" t="s">
        <v>119</v>
      </c>
      <c r="D536" s="2">
        <v>1</v>
      </c>
      <c r="E536" s="2">
        <v>2</v>
      </c>
      <c r="F536" s="2" t="s">
        <v>21</v>
      </c>
      <c r="G536" s="2" t="s">
        <v>86</v>
      </c>
      <c r="H536" s="2">
        <v>7.374694</v>
      </c>
      <c r="I536" s="2">
        <v>0.000306</v>
      </c>
      <c r="J536" s="2">
        <v>2.78</v>
      </c>
      <c r="K536" s="2">
        <v>0.14</v>
      </c>
      <c r="L536" s="2">
        <v>0.0503597122302158</v>
      </c>
      <c r="M536" s="2"/>
      <c r="N536" s="2"/>
      <c r="O536" s="2" t="s">
        <v>86</v>
      </c>
      <c r="P536" s="2">
        <v>0.73</v>
      </c>
      <c r="Q536" s="2">
        <v>0.02</v>
      </c>
      <c r="R536" s="2">
        <v>0.0273972602739726</v>
      </c>
      <c r="S536" s="5">
        <v>43399</v>
      </c>
      <c r="U536" s="2">
        <f t="shared" si="17"/>
        <v>2.93547112467024</v>
      </c>
      <c r="V536" s="2">
        <f t="shared" si="18"/>
        <v>2.70484109652168</v>
      </c>
    </row>
    <row r="537" spans="1:22">
      <c r="A537" s="2" t="s">
        <v>1191</v>
      </c>
      <c r="B537" s="2" t="str">
        <f>IF(COUNTIF(A537:A2480,A537:A2480)&gt;1,"",A537:A2480)</f>
        <v>Kepler-534 c</v>
      </c>
      <c r="C537" s="2" t="s">
        <v>1192</v>
      </c>
      <c r="D537" s="2">
        <v>1</v>
      </c>
      <c r="E537" s="2">
        <v>2</v>
      </c>
      <c r="F537" s="2" t="s">
        <v>21</v>
      </c>
      <c r="G537" s="2" t="s">
        <v>195</v>
      </c>
      <c r="H537" s="2">
        <v>7.378776</v>
      </c>
      <c r="I537" s="2">
        <v>6.2e-5</v>
      </c>
      <c r="J537" s="2">
        <v>1.22</v>
      </c>
      <c r="K537" s="2">
        <v>0.09</v>
      </c>
      <c r="L537" s="2">
        <v>0.0737704918032787</v>
      </c>
      <c r="M537" s="2"/>
      <c r="N537" s="2"/>
      <c r="O537" s="2" t="s">
        <v>195</v>
      </c>
      <c r="P537" s="2">
        <v>1.09</v>
      </c>
      <c r="Q537" s="2">
        <v>0.04</v>
      </c>
      <c r="R537" s="2">
        <v>0.036697247706422</v>
      </c>
      <c r="S537" s="5">
        <v>41575</v>
      </c>
      <c r="U537" s="2">
        <f t="shared" si="17"/>
        <v>1.16077362248139</v>
      </c>
      <c r="V537" s="2">
        <f t="shared" si="18"/>
        <v>1.18707571420788</v>
      </c>
    </row>
    <row r="538" spans="1:22">
      <c r="A538" s="2" t="s">
        <v>1193</v>
      </c>
      <c r="B538" s="2" t="str">
        <f>IF(COUNTIF(A538:A3741,A538:A3741)&gt;1,"",A538:A3741)</f>
        <v>Kepler-150 c</v>
      </c>
      <c r="C538" s="2" t="s">
        <v>237</v>
      </c>
      <c r="D538" s="2">
        <v>1</v>
      </c>
      <c r="E538" s="2">
        <v>5</v>
      </c>
      <c r="F538" s="2" t="s">
        <v>21</v>
      </c>
      <c r="G538" s="2" t="s">
        <v>28</v>
      </c>
      <c r="H538" s="2">
        <v>7.38197725</v>
      </c>
      <c r="I538" s="2">
        <v>6.18e-6</v>
      </c>
      <c r="J538" s="2">
        <v>3.58</v>
      </c>
      <c r="K538" s="2">
        <v>0.3</v>
      </c>
      <c r="L538" s="2">
        <v>0.0837988826815642</v>
      </c>
      <c r="M538" s="2"/>
      <c r="N538" s="2"/>
      <c r="O538" s="2" t="s">
        <v>28</v>
      </c>
      <c r="P538" s="2">
        <v>0.94</v>
      </c>
      <c r="Q538" s="2">
        <v>0.04</v>
      </c>
      <c r="R538" s="2">
        <v>0.0425531914893617</v>
      </c>
      <c r="S538" s="5">
        <v>42500</v>
      </c>
      <c r="U538" s="2">
        <f t="shared" si="17"/>
        <v>3.54001683951767</v>
      </c>
      <c r="V538" s="2">
        <f t="shared" si="18"/>
        <v>3.48352209801994</v>
      </c>
    </row>
    <row r="539" spans="1:22">
      <c r="A539" s="2" t="s">
        <v>1194</v>
      </c>
      <c r="B539" s="2" t="str">
        <f>IF(COUNTIF(A539:A3936,A539:A3936)&gt;1,"",A539:A3936)</f>
        <v>Kepler-223 b</v>
      </c>
      <c r="C539" s="2" t="s">
        <v>1195</v>
      </c>
      <c r="D539" s="2">
        <v>1</v>
      </c>
      <c r="E539" s="2">
        <v>4</v>
      </c>
      <c r="F539" s="2" t="s">
        <v>21</v>
      </c>
      <c r="G539" s="2" t="s">
        <v>1196</v>
      </c>
      <c r="H539" s="2">
        <v>7.38449</v>
      </c>
      <c r="I539" s="2">
        <v>0.00022</v>
      </c>
      <c r="J539" s="2">
        <v>2.99</v>
      </c>
      <c r="K539" s="2">
        <v>0.18</v>
      </c>
      <c r="L539" s="2">
        <v>0.0602006688963211</v>
      </c>
      <c r="M539" s="2">
        <v>7.4</v>
      </c>
      <c r="N539" s="2">
        <v>1.3</v>
      </c>
      <c r="O539" s="2" t="s">
        <v>1196</v>
      </c>
      <c r="P539" s="2">
        <v>1.12</v>
      </c>
      <c r="Q539" s="2">
        <v>0.09</v>
      </c>
      <c r="R539" s="2">
        <v>0.0803571428571428</v>
      </c>
      <c r="S539" s="5">
        <v>42586</v>
      </c>
      <c r="U539" s="2">
        <f t="shared" si="17"/>
        <v>2.82503184690594</v>
      </c>
      <c r="V539" s="2">
        <f t="shared" si="18"/>
        <v>2.90951120404386</v>
      </c>
    </row>
    <row r="540" spans="1:22">
      <c r="A540" s="2" t="s">
        <v>1197</v>
      </c>
      <c r="B540" s="2" t="str">
        <f>IF(COUNTIF(A540:A4095,A540:A4095)&gt;1,"",A540:A4095)</f>
        <v>K2-126 b</v>
      </c>
      <c r="C540" s="2" t="s">
        <v>1198</v>
      </c>
      <c r="D540" s="2">
        <v>1</v>
      </c>
      <c r="E540" s="2">
        <v>1</v>
      </c>
      <c r="F540" s="2" t="s">
        <v>21</v>
      </c>
      <c r="G540" s="2" t="s">
        <v>86</v>
      </c>
      <c r="H540" s="2">
        <v>7.385655</v>
      </c>
      <c r="I540" s="2">
        <v>0.000501</v>
      </c>
      <c r="J540" s="2">
        <v>1.97</v>
      </c>
      <c r="K540" s="2">
        <v>0.12</v>
      </c>
      <c r="L540" s="2">
        <v>0.0609137055837563</v>
      </c>
      <c r="M540" s="2"/>
      <c r="N540" s="2"/>
      <c r="O540" s="2" t="s">
        <v>86</v>
      </c>
      <c r="P540" s="2">
        <v>0.69</v>
      </c>
      <c r="Q540" s="2">
        <v>0.01</v>
      </c>
      <c r="R540" s="2">
        <v>0.0144927536231884</v>
      </c>
      <c r="S540" s="5">
        <v>43399</v>
      </c>
      <c r="U540" s="2">
        <f t="shared" si="17"/>
        <v>2.1111567204559</v>
      </c>
      <c r="V540" s="2">
        <f t="shared" si="18"/>
        <v>1.91699613686205</v>
      </c>
    </row>
    <row r="541" spans="1:22">
      <c r="A541" s="2" t="s">
        <v>1199</v>
      </c>
      <c r="B541" s="2" t="str">
        <f>IF(COUNTIF(A541:A3757,A541:A3757)&gt;1,"",A541:A3757)</f>
        <v>Kepler-271 c</v>
      </c>
      <c r="C541" s="2" t="s">
        <v>828</v>
      </c>
      <c r="D541" s="2">
        <v>1</v>
      </c>
      <c r="E541" s="2">
        <v>3</v>
      </c>
      <c r="F541" s="2" t="s">
        <v>21</v>
      </c>
      <c r="G541" s="2" t="s">
        <v>28</v>
      </c>
      <c r="H541" s="2">
        <v>7.41086267</v>
      </c>
      <c r="I541" s="2">
        <v>3.305e-5</v>
      </c>
      <c r="J541" s="2">
        <v>0.95</v>
      </c>
      <c r="K541" s="2">
        <v>0.06</v>
      </c>
      <c r="L541" s="2">
        <v>0.0631578947368421</v>
      </c>
      <c r="M541" s="2"/>
      <c r="N541" s="2"/>
      <c r="O541" s="2" t="s">
        <v>28</v>
      </c>
      <c r="P541" s="2">
        <v>0.9</v>
      </c>
      <c r="Q541" s="2">
        <v>0.04</v>
      </c>
      <c r="R541" s="2">
        <v>0.0444444444444444</v>
      </c>
      <c r="S541" s="5">
        <v>42500</v>
      </c>
      <c r="U541" s="2">
        <f t="shared" si="17"/>
        <v>0.950405064114315</v>
      </c>
      <c r="V541" s="2">
        <f t="shared" si="18"/>
        <v>0.924723286405465</v>
      </c>
    </row>
    <row r="542" spans="1:22">
      <c r="A542" s="2" t="s">
        <v>1200</v>
      </c>
      <c r="B542" s="2" t="str">
        <f>IF(COUNTIF(A542:A3975,A542:A3975)&gt;1,"",A542:A3975)</f>
        <v>Kepler-345 b</v>
      </c>
      <c r="C542" s="2" t="s">
        <v>1201</v>
      </c>
      <c r="D542" s="2">
        <v>1</v>
      </c>
      <c r="E542" s="2">
        <v>2</v>
      </c>
      <c r="F542" s="2" t="s">
        <v>21</v>
      </c>
      <c r="G542" s="2" t="s">
        <v>46</v>
      </c>
      <c r="H542" s="2">
        <v>7.41556471</v>
      </c>
      <c r="I542" s="2">
        <v>5.357e-5</v>
      </c>
      <c r="J542" s="2">
        <v>0.79</v>
      </c>
      <c r="K542" s="2">
        <v>0.05</v>
      </c>
      <c r="L542" s="2">
        <v>0.0632911392405063</v>
      </c>
      <c r="M542" s="2"/>
      <c r="N542" s="2"/>
      <c r="O542" s="2" t="s">
        <v>46</v>
      </c>
      <c r="P542" s="2">
        <v>0.71</v>
      </c>
      <c r="Q542" s="2">
        <v>0.03</v>
      </c>
      <c r="R542" s="2">
        <v>0.0422535211267606</v>
      </c>
      <c r="S542" s="5">
        <v>42863</v>
      </c>
      <c r="U542" s="2">
        <f t="shared" si="17"/>
        <v>0.840645516855663</v>
      </c>
      <c r="V542" s="2">
        <f t="shared" si="18"/>
        <v>0.769024315648426</v>
      </c>
    </row>
    <row r="543" spans="1:22">
      <c r="A543" s="2" t="s">
        <v>1202</v>
      </c>
      <c r="B543" s="2" t="str">
        <f>IF(COUNTIF(A543:A3985,A543:A3985)&gt;1,"",A543:A3985)</f>
        <v>Kepler-329 b</v>
      </c>
      <c r="C543" s="2" t="s">
        <v>1203</v>
      </c>
      <c r="D543" s="2">
        <v>1</v>
      </c>
      <c r="E543" s="2">
        <v>2</v>
      </c>
      <c r="F543" s="2" t="s">
        <v>21</v>
      </c>
      <c r="G543" s="2" t="s">
        <v>46</v>
      </c>
      <c r="H543" s="2">
        <v>7.41634701</v>
      </c>
      <c r="I543" s="2">
        <v>2.752e-5</v>
      </c>
      <c r="J543" s="2">
        <v>1.24</v>
      </c>
      <c r="K543" s="2">
        <v>0.07</v>
      </c>
      <c r="L543" s="2">
        <v>0.0564516129032258</v>
      </c>
      <c r="M543" s="2"/>
      <c r="N543" s="2"/>
      <c r="O543" s="2" t="s">
        <v>46</v>
      </c>
      <c r="P543" s="2">
        <v>0.56</v>
      </c>
      <c r="Q543" s="2">
        <v>0.03</v>
      </c>
      <c r="R543" s="2">
        <v>0.0535714285714286</v>
      </c>
      <c r="S543" s="5">
        <v>42863</v>
      </c>
      <c r="U543" s="2">
        <f t="shared" si="17"/>
        <v>1.40349187224984</v>
      </c>
      <c r="V543" s="2">
        <f t="shared" si="18"/>
        <v>1.20708760103925</v>
      </c>
    </row>
    <row r="544" spans="1:22">
      <c r="A544" s="2" t="s">
        <v>1204</v>
      </c>
      <c r="B544" s="2" t="str">
        <f>IF(COUNTIF(A544:A3983,A544:A3983)&gt;1,"",A544:A3983)</f>
        <v>Kepler-245 b</v>
      </c>
      <c r="C544" s="2" t="s">
        <v>117</v>
      </c>
      <c r="D544" s="2">
        <v>1</v>
      </c>
      <c r="E544" s="2">
        <v>4</v>
      </c>
      <c r="F544" s="2" t="s">
        <v>21</v>
      </c>
      <c r="G544" s="2" t="s">
        <v>46</v>
      </c>
      <c r="H544" s="2">
        <v>7.49018305</v>
      </c>
      <c r="I544" s="2">
        <v>1.181e-5</v>
      </c>
      <c r="J544" s="2">
        <v>2.56</v>
      </c>
      <c r="K544" s="2">
        <v>0.17</v>
      </c>
      <c r="L544" s="2">
        <v>0.06640625</v>
      </c>
      <c r="M544" s="2"/>
      <c r="N544" s="2"/>
      <c r="O544" s="2" t="s">
        <v>46</v>
      </c>
      <c r="P544" s="2">
        <v>0.82</v>
      </c>
      <c r="Q544" s="2">
        <v>0.04</v>
      </c>
      <c r="R544" s="2">
        <v>0.0487804878048781</v>
      </c>
      <c r="S544" s="5">
        <v>42863</v>
      </c>
      <c r="U544" s="2">
        <f t="shared" si="17"/>
        <v>2.62635048827885</v>
      </c>
      <c r="V544" s="2">
        <f t="shared" si="18"/>
        <v>2.49427471463298</v>
      </c>
    </row>
    <row r="545" spans="1:22">
      <c r="A545" s="2" t="s">
        <v>1205</v>
      </c>
      <c r="B545" s="2" t="str">
        <f>IF(COUNTIF(A545:A4184,A545:A4184)&gt;1,"",A545:A4184)</f>
        <v>TOI-1260 c</v>
      </c>
      <c r="C545" s="2" t="s">
        <v>76</v>
      </c>
      <c r="D545" s="2">
        <v>1</v>
      </c>
      <c r="E545" s="2">
        <v>2</v>
      </c>
      <c r="F545" s="2" t="s">
        <v>21</v>
      </c>
      <c r="G545" s="2" t="s">
        <v>77</v>
      </c>
      <c r="H545" s="2">
        <v>7.49325</v>
      </c>
      <c r="I545" s="2">
        <v>0.00015</v>
      </c>
      <c r="J545" s="2">
        <v>2.82</v>
      </c>
      <c r="K545" s="2">
        <v>0.15</v>
      </c>
      <c r="L545" s="2">
        <v>0.0531914893617021</v>
      </c>
      <c r="M545" s="2">
        <v>11.8</v>
      </c>
      <c r="N545" s="2">
        <v>3.4</v>
      </c>
      <c r="O545" s="2" t="s">
        <v>77</v>
      </c>
      <c r="P545" s="2">
        <v>0.66</v>
      </c>
      <c r="Q545" s="2">
        <v>0.01</v>
      </c>
      <c r="R545" s="2">
        <v>0.0151515151515152</v>
      </c>
      <c r="S545" s="5">
        <v>44389</v>
      </c>
      <c r="U545" s="2">
        <f t="shared" si="17"/>
        <v>3.06117392307647</v>
      </c>
      <c r="V545" s="2">
        <f t="shared" si="18"/>
        <v>2.74770072501526</v>
      </c>
    </row>
    <row r="546" spans="1:22">
      <c r="A546" s="2" t="s">
        <v>1206</v>
      </c>
      <c r="B546" s="2" t="str">
        <f>IF(COUNTIF(A546:A3934,A546:A3934)&gt;1,"",A546:A3934)</f>
        <v>K2-73 b</v>
      </c>
      <c r="C546" s="2" t="s">
        <v>1207</v>
      </c>
      <c r="D546" s="2">
        <v>1</v>
      </c>
      <c r="E546" s="2">
        <v>1</v>
      </c>
      <c r="F546" s="2" t="s">
        <v>21</v>
      </c>
      <c r="G546" s="2" t="s">
        <v>696</v>
      </c>
      <c r="H546" s="2">
        <v>7.49543</v>
      </c>
      <c r="I546" s="2">
        <v>0.00059</v>
      </c>
      <c r="J546" s="2">
        <v>2.45</v>
      </c>
      <c r="K546" s="2">
        <v>0.21</v>
      </c>
      <c r="L546" s="2">
        <v>0.0857142857142857</v>
      </c>
      <c r="M546" s="2"/>
      <c r="N546" s="2"/>
      <c r="O546" s="2" t="s">
        <v>696</v>
      </c>
      <c r="P546" s="2">
        <v>1.05</v>
      </c>
      <c r="Q546" s="2">
        <v>0.03</v>
      </c>
      <c r="R546" s="2">
        <v>0.0285714285714286</v>
      </c>
      <c r="S546" s="5">
        <v>42569</v>
      </c>
      <c r="U546" s="2">
        <f t="shared" si="17"/>
        <v>2.35715725175379</v>
      </c>
      <c r="V546" s="2">
        <f t="shared" si="18"/>
        <v>2.38724929689074</v>
      </c>
    </row>
    <row r="547" spans="1:22">
      <c r="A547" s="2" t="s">
        <v>1208</v>
      </c>
      <c r="B547" s="2" t="str">
        <f>IF(COUNTIF(A547:A4173,A547:A4173)&gt;1,"",A547:A4173)</f>
        <v>Kepler-450 d</v>
      </c>
      <c r="C547" s="2" t="s">
        <v>1209</v>
      </c>
      <c r="D547" s="2">
        <v>1</v>
      </c>
      <c r="E547" s="2">
        <v>3</v>
      </c>
      <c r="F547" s="2" t="s">
        <v>21</v>
      </c>
      <c r="G547" s="2" t="s">
        <v>1210</v>
      </c>
      <c r="H547" s="2">
        <v>7.5144279</v>
      </c>
      <c r="I547" s="2">
        <v>5.5e-6</v>
      </c>
      <c r="J547" s="2">
        <v>0.941</v>
      </c>
      <c r="K547" s="2">
        <v>0.002</v>
      </c>
      <c r="L547" s="2">
        <v>0.00212539851222104</v>
      </c>
      <c r="M547" s="2">
        <v>17.6</v>
      </c>
      <c r="N547" s="2">
        <v>9.5</v>
      </c>
      <c r="O547" s="2" t="s">
        <v>1210</v>
      </c>
      <c r="P547" s="2">
        <v>1.33</v>
      </c>
      <c r="Q547" s="2">
        <v>0.02</v>
      </c>
      <c r="R547" s="2">
        <v>0.0150375939849624</v>
      </c>
      <c r="S547" s="5">
        <v>44154</v>
      </c>
      <c r="U547" s="2">
        <f t="shared" si="17"/>
        <v>0.851567012675084</v>
      </c>
      <c r="V547" s="2">
        <f t="shared" si="18"/>
        <v>0.917107523902432</v>
      </c>
    </row>
    <row r="548" spans="1:22">
      <c r="A548" s="2" t="s">
        <v>1211</v>
      </c>
      <c r="B548" s="2" t="str">
        <f>IF(COUNTIF(A548:A4000,A548:A4000)&gt;1,"",A548:A4000)</f>
        <v>Kepler-118 b</v>
      </c>
      <c r="C548" s="2" t="s">
        <v>1212</v>
      </c>
      <c r="D548" s="2">
        <v>1</v>
      </c>
      <c r="E548" s="2">
        <v>2</v>
      </c>
      <c r="F548" s="2" t="s">
        <v>21</v>
      </c>
      <c r="G548" s="2" t="s">
        <v>46</v>
      </c>
      <c r="H548" s="2">
        <v>7.51854537</v>
      </c>
      <c r="I548" s="2">
        <v>4.933e-5</v>
      </c>
      <c r="J548" s="2">
        <v>1.42</v>
      </c>
      <c r="K548" s="2">
        <v>0.06</v>
      </c>
      <c r="L548" s="2">
        <v>0.0422535211267606</v>
      </c>
      <c r="M548" s="2"/>
      <c r="N548" s="2"/>
      <c r="O548" s="2" t="s">
        <v>46</v>
      </c>
      <c r="P548" s="2">
        <v>0.81</v>
      </c>
      <c r="Q548" s="2">
        <v>0.05</v>
      </c>
      <c r="R548" s="2">
        <v>0.0617283950617284</v>
      </c>
      <c r="S548" s="5">
        <v>42863</v>
      </c>
      <c r="U548" s="2">
        <f t="shared" si="17"/>
        <v>1.46195593840377</v>
      </c>
      <c r="V548" s="2">
        <f t="shared" si="18"/>
        <v>1.3840136984087</v>
      </c>
    </row>
    <row r="549" spans="1:22">
      <c r="A549" s="2" t="s">
        <v>1213</v>
      </c>
      <c r="B549" s="2" t="str">
        <f>IF(COUNTIF(A549:A4175,A549:A4175)&gt;1,"",A549:A4175)</f>
        <v>NGTS-12 b</v>
      </c>
      <c r="C549" s="2" t="s">
        <v>1214</v>
      </c>
      <c r="D549" s="2">
        <v>1</v>
      </c>
      <c r="E549" s="2">
        <v>1</v>
      </c>
      <c r="F549" s="2" t="s">
        <v>21</v>
      </c>
      <c r="G549" s="2" t="s">
        <v>1215</v>
      </c>
      <c r="H549" s="2">
        <v>7.532806</v>
      </c>
      <c r="I549" s="2">
        <v>4.8e-5</v>
      </c>
      <c r="J549" s="2">
        <v>11.747</v>
      </c>
      <c r="K549" s="2">
        <v>0.359</v>
      </c>
      <c r="L549" s="2">
        <v>0.0305609942964161</v>
      </c>
      <c r="M549" s="2">
        <v>66.10864</v>
      </c>
      <c r="N549" s="2">
        <v>6.99226</v>
      </c>
      <c r="O549" s="2" t="s">
        <v>1215</v>
      </c>
      <c r="P549" s="2">
        <v>1.02</v>
      </c>
      <c r="Q549" s="2">
        <v>0.06</v>
      </c>
      <c r="R549" s="2">
        <v>0.0588235294117647</v>
      </c>
      <c r="S549" s="5">
        <v>44126</v>
      </c>
      <c r="U549" s="2">
        <f t="shared" si="17"/>
        <v>11.3924474645618</v>
      </c>
      <c r="V549" s="2">
        <f t="shared" si="18"/>
        <v>11.4512548265816</v>
      </c>
    </row>
    <row r="550" spans="1:22">
      <c r="A550" s="2" t="s">
        <v>1216</v>
      </c>
      <c r="B550" s="2" t="str">
        <f>IF(COUNTIF(A550:A4192,A550:A4192)&gt;1,"",A550:A4192)</f>
        <v>Kepler-1972 b</v>
      </c>
      <c r="C550" s="2" t="s">
        <v>1217</v>
      </c>
      <c r="D550" s="2">
        <v>1</v>
      </c>
      <c r="E550" s="2">
        <v>2</v>
      </c>
      <c r="F550" s="2" t="s">
        <v>21</v>
      </c>
      <c r="G550" s="2" t="s">
        <v>1218</v>
      </c>
      <c r="H550" s="2">
        <v>7.54425</v>
      </c>
      <c r="I550" s="2">
        <v>0.00054</v>
      </c>
      <c r="J550" s="2">
        <v>0.802</v>
      </c>
      <c r="K550" s="2">
        <v>0.042</v>
      </c>
      <c r="L550" s="2">
        <v>0.0523690773067332</v>
      </c>
      <c r="M550" s="2">
        <v>2.02</v>
      </c>
      <c r="N550" s="2">
        <v>0.56</v>
      </c>
      <c r="O550" s="2" t="s">
        <v>1218</v>
      </c>
      <c r="P550" s="2">
        <v>1.12</v>
      </c>
      <c r="Q550" s="2">
        <v>0.03</v>
      </c>
      <c r="R550" s="2">
        <v>0.0267857142857143</v>
      </c>
      <c r="S550" s="5">
        <v>44609</v>
      </c>
      <c r="U550" s="2">
        <f t="shared" si="17"/>
        <v>0.759212113553653</v>
      </c>
      <c r="V550" s="2">
        <f t="shared" si="18"/>
        <v>0.781915486386273</v>
      </c>
    </row>
    <row r="551" spans="1:22">
      <c r="A551" s="2" t="s">
        <v>1219</v>
      </c>
      <c r="B551" s="2" t="str">
        <f>IF(COUNTIF(A551:A3939,A551:A3939)&gt;1,"",A551:A3939)</f>
        <v>K2-16 b</v>
      </c>
      <c r="C551" s="2" t="s">
        <v>1220</v>
      </c>
      <c r="D551" s="2">
        <v>1</v>
      </c>
      <c r="E551" s="2">
        <v>3</v>
      </c>
      <c r="F551" s="2" t="s">
        <v>21</v>
      </c>
      <c r="G551" s="2" t="s">
        <v>696</v>
      </c>
      <c r="H551" s="2">
        <v>7.61856</v>
      </c>
      <c r="I551" s="2">
        <v>0.00096</v>
      </c>
      <c r="J551" s="2">
        <v>1.96</v>
      </c>
      <c r="K551" s="2">
        <v>0.17</v>
      </c>
      <c r="L551" s="2">
        <v>0.086734693877551</v>
      </c>
      <c r="M551" s="2"/>
      <c r="N551" s="2"/>
      <c r="O551" s="2" t="s">
        <v>696</v>
      </c>
      <c r="P551" s="2">
        <v>0.69</v>
      </c>
      <c r="Q551" s="2">
        <v>0.02</v>
      </c>
      <c r="R551" s="2">
        <v>0.0289855072463768</v>
      </c>
      <c r="S551" s="5">
        <v>42569</v>
      </c>
      <c r="U551" s="2">
        <f t="shared" si="17"/>
        <v>2.10631765532705</v>
      </c>
      <c r="V551" s="2">
        <f t="shared" si="18"/>
        <v>1.91260211482279</v>
      </c>
    </row>
    <row r="552" spans="1:22">
      <c r="A552" s="2" t="s">
        <v>1221</v>
      </c>
      <c r="B552" s="2" t="str">
        <f>IF(COUNTIF(A552:A3994,A552:A3994)&gt;1,"",A552:A3994)</f>
        <v>Kepler-332 b</v>
      </c>
      <c r="C552" s="2" t="s">
        <v>1222</v>
      </c>
      <c r="D552" s="2">
        <v>1</v>
      </c>
      <c r="E552" s="2">
        <v>3</v>
      </c>
      <c r="F552" s="2" t="s">
        <v>21</v>
      </c>
      <c r="G552" s="2" t="s">
        <v>46</v>
      </c>
      <c r="H552" s="2">
        <v>7.62635494</v>
      </c>
      <c r="I552" s="2">
        <v>2.202e-5</v>
      </c>
      <c r="J552" s="2">
        <v>1.21</v>
      </c>
      <c r="K552" s="2">
        <v>0.08</v>
      </c>
      <c r="L552" s="2">
        <v>0.0661157024793388</v>
      </c>
      <c r="M552" s="2"/>
      <c r="N552" s="2"/>
      <c r="O552" s="2" t="s">
        <v>46</v>
      </c>
      <c r="P552" s="2">
        <v>0.77</v>
      </c>
      <c r="Q552" s="2">
        <v>0.04</v>
      </c>
      <c r="R552" s="2">
        <v>0.0519480519480519</v>
      </c>
      <c r="S552" s="5">
        <v>42863</v>
      </c>
      <c r="U552" s="2">
        <f t="shared" si="17"/>
        <v>1.26388137224983</v>
      </c>
      <c r="V552" s="2">
        <f t="shared" si="18"/>
        <v>1.18084773682785</v>
      </c>
    </row>
    <row r="553" spans="1:22">
      <c r="A553" s="2" t="s">
        <v>1223</v>
      </c>
      <c r="B553" s="2" t="str">
        <f>IF(COUNTIF(A553:A4126,A553:A4126)&gt;1,"",A553:A4126)</f>
        <v>Kepler-18 c</v>
      </c>
      <c r="C553" s="2" t="s">
        <v>258</v>
      </c>
      <c r="D553" s="2">
        <v>1</v>
      </c>
      <c r="E553" s="2">
        <v>3</v>
      </c>
      <c r="F553" s="2" t="s">
        <v>21</v>
      </c>
      <c r="G553" s="2" t="s">
        <v>1224</v>
      </c>
      <c r="H553" s="2">
        <v>7.64159</v>
      </c>
      <c r="I553" s="2">
        <v>3e-5</v>
      </c>
      <c r="J553" s="2">
        <v>5.49</v>
      </c>
      <c r="K553" s="2">
        <v>0.26</v>
      </c>
      <c r="L553" s="2">
        <v>0.0473588342440801</v>
      </c>
      <c r="M553" s="2">
        <v>17.3</v>
      </c>
      <c r="N553" s="2">
        <v>1.9</v>
      </c>
      <c r="O553" s="2" t="s">
        <v>1224</v>
      </c>
      <c r="P553" s="2">
        <v>0.97</v>
      </c>
      <c r="Q553" s="2">
        <v>0.04</v>
      </c>
      <c r="R553" s="2">
        <v>0.0412371134020619</v>
      </c>
      <c r="S553" s="5">
        <v>43529</v>
      </c>
      <c r="U553" s="2">
        <f t="shared" si="17"/>
        <v>5.40129912749684</v>
      </c>
      <c r="V553" s="2">
        <f t="shared" si="18"/>
        <v>5.35869304175085</v>
      </c>
    </row>
    <row r="554" spans="1:22">
      <c r="A554" s="2" t="s">
        <v>1225</v>
      </c>
      <c r="B554" s="2" t="str">
        <f>IF(COUNTIF(A554:A3774,A554:A3774)&gt;1,"",A554:A3774)</f>
        <v>Kepler-166 b</v>
      </c>
      <c r="C554" s="2" t="s">
        <v>1226</v>
      </c>
      <c r="D554" s="2">
        <v>1</v>
      </c>
      <c r="E554" s="2">
        <v>3</v>
      </c>
      <c r="F554" s="2" t="s">
        <v>21</v>
      </c>
      <c r="G554" s="2" t="s">
        <v>28</v>
      </c>
      <c r="H554" s="2">
        <v>7.65024192</v>
      </c>
      <c r="I554" s="2">
        <v>6.45e-6</v>
      </c>
      <c r="J554" s="2">
        <v>2.64</v>
      </c>
      <c r="K554" s="2">
        <v>0.21</v>
      </c>
      <c r="L554" s="2">
        <v>0.0795454545454545</v>
      </c>
      <c r="M554" s="2"/>
      <c r="N554" s="2"/>
      <c r="O554" s="2" t="s">
        <v>28</v>
      </c>
      <c r="P554" s="2">
        <v>0.88</v>
      </c>
      <c r="Q554" s="2">
        <v>0.04</v>
      </c>
      <c r="R554" s="2">
        <v>0.0454545454545455</v>
      </c>
      <c r="S554" s="5">
        <v>42500</v>
      </c>
      <c r="U554" s="2">
        <f t="shared" si="17"/>
        <v>2.66421455942445</v>
      </c>
      <c r="V554" s="2">
        <f t="shared" si="18"/>
        <v>2.57712030102473</v>
      </c>
    </row>
    <row r="555" spans="1:22">
      <c r="A555" s="2" t="s">
        <v>1227</v>
      </c>
      <c r="B555" s="2" t="str">
        <f>IF(COUNTIF(A555:A4196,A555:A4196)&gt;1,"",A555:A4196)</f>
        <v>K2-343 c</v>
      </c>
      <c r="C555" s="2" t="s">
        <v>1228</v>
      </c>
      <c r="D555" s="2">
        <v>1</v>
      </c>
      <c r="E555" s="2">
        <v>2</v>
      </c>
      <c r="F555" s="2" t="s">
        <v>21</v>
      </c>
      <c r="G555" s="2" t="s">
        <v>203</v>
      </c>
      <c r="H555" s="2">
        <v>7.676972</v>
      </c>
      <c r="I555" s="2">
        <v>1.2e-5</v>
      </c>
      <c r="J555" s="2">
        <v>2.02</v>
      </c>
      <c r="K555" s="2">
        <v>0.1</v>
      </c>
      <c r="L555" s="2">
        <v>0.0495049504950495</v>
      </c>
      <c r="M555" s="2"/>
      <c r="N555" s="2"/>
      <c r="O555" s="2" t="s">
        <v>203</v>
      </c>
      <c r="P555" s="2">
        <v>0.49</v>
      </c>
      <c r="Q555" s="2">
        <v>0.01</v>
      </c>
      <c r="R555" s="2">
        <v>0.0204081632653061</v>
      </c>
      <c r="S555" s="5">
        <v>44431</v>
      </c>
      <c r="U555" s="2">
        <f t="shared" si="17"/>
        <v>2.37447436208502</v>
      </c>
      <c r="V555" s="2">
        <f t="shared" si="18"/>
        <v>1.97250660231976</v>
      </c>
    </row>
    <row r="556" spans="1:22">
      <c r="A556" s="2" t="s">
        <v>1229</v>
      </c>
      <c r="B556" s="2" t="str">
        <f>IF(COUNTIF(A556:A3335,A556:A3335)&gt;1,"",A556:A3335)</f>
        <v>KOI-1833 d</v>
      </c>
      <c r="C556" s="2" t="s">
        <v>334</v>
      </c>
      <c r="D556" s="2">
        <v>1</v>
      </c>
      <c r="E556" s="2">
        <v>3</v>
      </c>
      <c r="F556" s="2" t="s">
        <v>21</v>
      </c>
      <c r="G556" s="2" t="s">
        <v>1075</v>
      </c>
      <c r="H556" s="2">
        <v>7.68433487</v>
      </c>
      <c r="I556" s="2">
        <v>7.17e-6</v>
      </c>
      <c r="J556" s="2">
        <v>1.95</v>
      </c>
      <c r="K556" s="2">
        <v>0.18</v>
      </c>
      <c r="L556" s="2">
        <v>0.0923076923076923</v>
      </c>
      <c r="M556" s="2"/>
      <c r="N556" s="2"/>
      <c r="O556" s="2" t="s">
        <v>1075</v>
      </c>
      <c r="P556" s="2">
        <v>0.57</v>
      </c>
      <c r="Q556" s="2">
        <v>0.05</v>
      </c>
      <c r="R556" s="2">
        <v>0.087719298245614</v>
      </c>
      <c r="S556" s="5">
        <v>42241</v>
      </c>
      <c r="U556" s="2">
        <f t="shared" si="17"/>
        <v>2.20400062991771</v>
      </c>
      <c r="V556" s="2">
        <f t="shared" si="18"/>
        <v>1.9043167034401</v>
      </c>
    </row>
    <row r="557" spans="1:22">
      <c r="A557" s="2" t="s">
        <v>1230</v>
      </c>
      <c r="B557" s="2" t="str">
        <f>IF(COUNTIF(A557:A4014,A557:A4014)&gt;1,"",A557:A4014)</f>
        <v>Kepler-1198 b</v>
      </c>
      <c r="C557" s="2" t="s">
        <v>1231</v>
      </c>
      <c r="D557" s="2">
        <v>1</v>
      </c>
      <c r="E557" s="2">
        <v>1</v>
      </c>
      <c r="F557" s="2" t="s">
        <v>21</v>
      </c>
      <c r="G557" s="2" t="s">
        <v>46</v>
      </c>
      <c r="H557" s="2">
        <v>7.68478504</v>
      </c>
      <c r="I557" s="2">
        <v>3.077e-5</v>
      </c>
      <c r="J557" s="2">
        <v>1.47</v>
      </c>
      <c r="K557" s="2">
        <v>0.13</v>
      </c>
      <c r="L557" s="2">
        <v>0.0884353741496599</v>
      </c>
      <c r="M557" s="2"/>
      <c r="N557" s="2"/>
      <c r="O557" s="2" t="s">
        <v>46</v>
      </c>
      <c r="P557" s="2">
        <v>0.88</v>
      </c>
      <c r="Q557" s="2">
        <v>0.06</v>
      </c>
      <c r="R557" s="2">
        <v>0.0681818181818182</v>
      </c>
      <c r="S557" s="5">
        <v>42863</v>
      </c>
      <c r="U557" s="2">
        <f t="shared" si="17"/>
        <v>1.48408472507509</v>
      </c>
      <c r="V557" s="2">
        <f t="shared" si="18"/>
        <v>1.43556939132484</v>
      </c>
    </row>
    <row r="558" spans="1:22">
      <c r="A558" s="2" t="s">
        <v>1232</v>
      </c>
      <c r="B558" s="2" t="str">
        <f>IF(COUNTIF(A558:A4002,A558:A4002)&gt;1,"",A558:A4002)</f>
        <v>Kepler-1735 b</v>
      </c>
      <c r="C558" s="2" t="s">
        <v>1233</v>
      </c>
      <c r="D558" s="2">
        <v>1</v>
      </c>
      <c r="E558" s="2">
        <v>1</v>
      </c>
      <c r="F558" s="2" t="s">
        <v>21</v>
      </c>
      <c r="G558" s="2" t="s">
        <v>46</v>
      </c>
      <c r="H558" s="2">
        <v>7.71790675</v>
      </c>
      <c r="I558" s="2">
        <v>4.487e-5</v>
      </c>
      <c r="J558" s="2">
        <v>0.9</v>
      </c>
      <c r="K558" s="2">
        <v>0.06</v>
      </c>
      <c r="L558" s="2">
        <v>0.0666666666666667</v>
      </c>
      <c r="M558" s="2"/>
      <c r="N558" s="2"/>
      <c r="O558" s="2" t="s">
        <v>46</v>
      </c>
      <c r="P558" s="2">
        <v>0.54</v>
      </c>
      <c r="Q558" s="2">
        <v>0.03</v>
      </c>
      <c r="R558" s="2">
        <v>0.0555555555555556</v>
      </c>
      <c r="S558" s="5">
        <v>42863</v>
      </c>
      <c r="U558" s="2">
        <f t="shared" si="17"/>
        <v>1.03203657621861</v>
      </c>
      <c r="V558" s="2">
        <f t="shared" si="18"/>
        <v>0.879260304766165</v>
      </c>
    </row>
    <row r="559" spans="1:22">
      <c r="A559" s="2" t="s">
        <v>1234</v>
      </c>
      <c r="B559" s="2" t="str">
        <f>IF(COUNTIF(A559:A3994,A559:A3994)&gt;1,"",A559:A3994)</f>
        <v>Kepler-1802 b</v>
      </c>
      <c r="C559" s="2" t="s">
        <v>1235</v>
      </c>
      <c r="D559" s="2">
        <v>1</v>
      </c>
      <c r="E559" s="2">
        <v>2</v>
      </c>
      <c r="F559" s="2" t="s">
        <v>21</v>
      </c>
      <c r="G559" s="2" t="s">
        <v>46</v>
      </c>
      <c r="H559" s="2">
        <v>7.72513619</v>
      </c>
      <c r="I559" s="2">
        <v>5.341e-5</v>
      </c>
      <c r="J559" s="2">
        <v>1.71</v>
      </c>
      <c r="K559" s="2">
        <v>0.07</v>
      </c>
      <c r="L559" s="2">
        <v>0.0409356725146199</v>
      </c>
      <c r="M559" s="2"/>
      <c r="N559" s="2"/>
      <c r="O559" s="2" t="s">
        <v>46</v>
      </c>
      <c r="P559" s="2">
        <v>0.65</v>
      </c>
      <c r="Q559" s="2">
        <v>0.03</v>
      </c>
      <c r="R559" s="2">
        <v>0.0461538461538461</v>
      </c>
      <c r="S559" s="5">
        <v>42863</v>
      </c>
      <c r="U559" s="2">
        <f t="shared" si="17"/>
        <v>1.8687456325279</v>
      </c>
      <c r="V559" s="2">
        <f t="shared" si="18"/>
        <v>1.67073535669598</v>
      </c>
    </row>
    <row r="560" spans="1:22">
      <c r="A560" s="2" t="s">
        <v>1236</v>
      </c>
      <c r="B560" s="2" t="str">
        <f>IF(COUNTIF(A560:A4121,A560:A4121)&gt;1,"",A560:A4121)</f>
        <v>K2-119 b</v>
      </c>
      <c r="C560" s="2" t="s">
        <v>1237</v>
      </c>
      <c r="D560" s="2">
        <v>1</v>
      </c>
      <c r="E560" s="2">
        <v>1</v>
      </c>
      <c r="F560" s="2" t="s">
        <v>21</v>
      </c>
      <c r="G560" s="2" t="s">
        <v>86</v>
      </c>
      <c r="H560" s="2">
        <v>7.727283</v>
      </c>
      <c r="I560" s="2">
        <v>0.001268</v>
      </c>
      <c r="J560" s="2">
        <v>2.53</v>
      </c>
      <c r="K560" s="2">
        <v>0.2</v>
      </c>
      <c r="L560" s="2">
        <v>0.0790513833992095</v>
      </c>
      <c r="M560" s="2"/>
      <c r="N560" s="2"/>
      <c r="O560" s="2" t="s">
        <v>86</v>
      </c>
      <c r="P560" s="2">
        <v>0.76</v>
      </c>
      <c r="Q560" s="2">
        <v>0.02</v>
      </c>
      <c r="R560" s="2">
        <v>0.0263157894736842</v>
      </c>
      <c r="S560" s="5">
        <v>43399</v>
      </c>
      <c r="U560" s="2">
        <f t="shared" si="17"/>
        <v>2.65479750486627</v>
      </c>
      <c r="V560" s="2">
        <f t="shared" si="18"/>
        <v>2.47196851422225</v>
      </c>
    </row>
    <row r="561" spans="1:22">
      <c r="A561" s="2" t="s">
        <v>1238</v>
      </c>
      <c r="B561" s="2" t="str">
        <f>IF(COUNTIF(A561:A3483,A561:A3483)&gt;1,"",A561:A3483)</f>
        <v>Kepler-625 b</v>
      </c>
      <c r="C561" s="2" t="s">
        <v>550</v>
      </c>
      <c r="D561" s="2">
        <v>1</v>
      </c>
      <c r="E561" s="2">
        <v>2</v>
      </c>
      <c r="F561" s="2" t="s">
        <v>21</v>
      </c>
      <c r="G561" s="2" t="s">
        <v>28</v>
      </c>
      <c r="H561" s="2">
        <v>7.75192492</v>
      </c>
      <c r="I561" s="2">
        <v>1.063e-5</v>
      </c>
      <c r="J561" s="2">
        <v>1.99</v>
      </c>
      <c r="K561" s="2">
        <v>0.06</v>
      </c>
      <c r="L561" s="2">
        <v>0.0301507537688442</v>
      </c>
      <c r="M561" s="2"/>
      <c r="N561" s="2"/>
      <c r="O561" s="2" t="s">
        <v>28</v>
      </c>
      <c r="P561" s="2">
        <v>1.04</v>
      </c>
      <c r="Q561" s="2">
        <v>0.02</v>
      </c>
      <c r="R561" s="2">
        <v>0.0192307692307692</v>
      </c>
      <c r="S561" s="5">
        <v>42500</v>
      </c>
      <c r="U561" s="2">
        <f t="shared" si="17"/>
        <v>1.92517967680505</v>
      </c>
      <c r="V561" s="2">
        <f t="shared" si="18"/>
        <v>1.94491191359326</v>
      </c>
    </row>
    <row r="562" spans="1:22">
      <c r="A562" s="2" t="s">
        <v>1239</v>
      </c>
      <c r="B562" s="2" t="str">
        <f>IF(COUNTIF(A562:A4165,A562:A4165)&gt;1,"",A562:A4165)</f>
        <v>HD 21749 c</v>
      </c>
      <c r="C562" s="2" t="s">
        <v>1240</v>
      </c>
      <c r="D562" s="2">
        <v>1</v>
      </c>
      <c r="E562" s="2">
        <v>2</v>
      </c>
      <c r="F562" s="2" t="s">
        <v>21</v>
      </c>
      <c r="G562" s="2" t="s">
        <v>1241</v>
      </c>
      <c r="H562" s="2">
        <v>7.78993</v>
      </c>
      <c r="I562" s="2">
        <v>0.00051</v>
      </c>
      <c r="J562" s="2">
        <v>0.892</v>
      </c>
      <c r="K562" s="2">
        <v>0.064</v>
      </c>
      <c r="L562" s="2">
        <v>0.0717488789237668</v>
      </c>
      <c r="M562" s="2">
        <v>3.7</v>
      </c>
      <c r="N562" s="2"/>
      <c r="O562" s="2" t="s">
        <v>1241</v>
      </c>
      <c r="P562" s="2">
        <v>0.73</v>
      </c>
      <c r="Q562" s="2">
        <v>0.07</v>
      </c>
      <c r="R562" s="2">
        <v>0.0958904109589041</v>
      </c>
      <c r="S562" s="5">
        <v>43580</v>
      </c>
      <c r="U562" s="2">
        <f t="shared" si="17"/>
        <v>0.946539910843213</v>
      </c>
      <c r="V562" s="2">
        <f t="shared" si="18"/>
        <v>0.872173474584697</v>
      </c>
    </row>
    <row r="563" spans="1:22">
      <c r="A563" s="2" t="s">
        <v>1242</v>
      </c>
      <c r="B563" s="2" t="str">
        <f>IF(COUNTIF(A563:A3555,A563:A3555)&gt;1,"",A563:A3555)</f>
        <v>Kepler-447 b</v>
      </c>
      <c r="C563" s="2" t="s">
        <v>1243</v>
      </c>
      <c r="D563" s="2">
        <v>1</v>
      </c>
      <c r="E563" s="2">
        <v>1</v>
      </c>
      <c r="F563" s="2" t="s">
        <v>21</v>
      </c>
      <c r="G563" s="2" t="s">
        <v>28</v>
      </c>
      <c r="H563" s="2">
        <v>7.79430132</v>
      </c>
      <c r="I563" s="2">
        <v>1.82e-6</v>
      </c>
      <c r="J563" s="2">
        <v>6.29</v>
      </c>
      <c r="K563" s="2">
        <v>0.23</v>
      </c>
      <c r="L563" s="2">
        <v>0.0365659777424483</v>
      </c>
      <c r="M563" s="2"/>
      <c r="N563" s="2"/>
      <c r="O563" s="2" t="s">
        <v>28</v>
      </c>
      <c r="P563" s="2">
        <v>0.96</v>
      </c>
      <c r="Q563" s="2">
        <v>0.03</v>
      </c>
      <c r="R563" s="2">
        <v>0.03125</v>
      </c>
      <c r="S563" s="5">
        <v>42500</v>
      </c>
      <c r="U563" s="2">
        <f t="shared" si="17"/>
        <v>6.21612976566147</v>
      </c>
      <c r="V563" s="2">
        <f t="shared" si="18"/>
        <v>6.15050240495139</v>
      </c>
    </row>
    <row r="564" spans="1:22">
      <c r="A564" s="2" t="s">
        <v>1244</v>
      </c>
      <c r="B564" s="2" t="str">
        <f>IF(COUNTIF(A564:A4205,A564:A4205)&gt;1,"",A564:A4205)</f>
        <v>K2-351 b</v>
      </c>
      <c r="C564" s="2" t="s">
        <v>1245</v>
      </c>
      <c r="D564" s="2">
        <v>1</v>
      </c>
      <c r="E564" s="2">
        <v>1</v>
      </c>
      <c r="F564" s="2" t="s">
        <v>21</v>
      </c>
      <c r="G564" s="2" t="s">
        <v>203</v>
      </c>
      <c r="H564" s="2">
        <v>7.806164</v>
      </c>
      <c r="I564" s="2">
        <v>0.000673</v>
      </c>
      <c r="J564" s="2">
        <v>2.54</v>
      </c>
      <c r="K564" s="2">
        <v>0.25</v>
      </c>
      <c r="L564" s="2">
        <v>0.0984251968503937</v>
      </c>
      <c r="M564" s="2"/>
      <c r="N564" s="2"/>
      <c r="O564" s="2" t="s">
        <v>203</v>
      </c>
      <c r="P564" s="2">
        <v>1.02</v>
      </c>
      <c r="Q564" s="2">
        <v>0.02</v>
      </c>
      <c r="R564" s="2">
        <v>0.0196078431372549</v>
      </c>
      <c r="S564" s="5">
        <v>44431</v>
      </c>
      <c r="U564" s="2">
        <f t="shared" si="17"/>
        <v>2.47125216254949</v>
      </c>
      <c r="V564" s="2">
        <f t="shared" si="18"/>
        <v>2.48400866820968</v>
      </c>
    </row>
    <row r="565" spans="1:22">
      <c r="A565" s="2" t="s">
        <v>1246</v>
      </c>
      <c r="B565" s="2" t="str">
        <f>IF(COUNTIF(A565:A4127,A565:A4127)&gt;1,"",A565:A4127)</f>
        <v>K2-188 c</v>
      </c>
      <c r="C565" s="2" t="s">
        <v>1247</v>
      </c>
      <c r="D565" s="2">
        <v>1</v>
      </c>
      <c r="E565" s="2">
        <v>2</v>
      </c>
      <c r="F565" s="2" t="s">
        <v>21</v>
      </c>
      <c r="G565" s="2" t="s">
        <v>86</v>
      </c>
      <c r="H565" s="2">
        <v>7.810253</v>
      </c>
      <c r="I565" s="2">
        <v>0.000846</v>
      </c>
      <c r="J565" s="2">
        <v>2.83</v>
      </c>
      <c r="K565" s="2">
        <v>0.15</v>
      </c>
      <c r="L565" s="2">
        <v>0.0530035335689046</v>
      </c>
      <c r="M565" s="2"/>
      <c r="N565" s="2"/>
      <c r="O565" s="2" t="s">
        <v>86</v>
      </c>
      <c r="P565" s="2">
        <v>1.06</v>
      </c>
      <c r="Q565" s="2">
        <v>0.03</v>
      </c>
      <c r="R565" s="2">
        <v>0.0283018867924528</v>
      </c>
      <c r="S565" s="5">
        <v>43399</v>
      </c>
      <c r="U565" s="2">
        <f t="shared" si="17"/>
        <v>2.72613130392757</v>
      </c>
      <c r="V565" s="2">
        <f t="shared" si="18"/>
        <v>2.76774640115409</v>
      </c>
    </row>
    <row r="566" spans="1:22">
      <c r="A566" s="2" t="s">
        <v>1248</v>
      </c>
      <c r="B566" s="2" t="str">
        <f>IF(COUNTIF(A566:A4022,A566:A4022)&gt;1,"",A566:A4022)</f>
        <v>Kepler-50 b</v>
      </c>
      <c r="C566" s="2" t="s">
        <v>1249</v>
      </c>
      <c r="D566" s="2">
        <v>1</v>
      </c>
      <c r="E566" s="2">
        <v>2</v>
      </c>
      <c r="F566" s="2" t="s">
        <v>21</v>
      </c>
      <c r="G566" s="2" t="s">
        <v>46</v>
      </c>
      <c r="H566" s="2">
        <v>7.81285862</v>
      </c>
      <c r="I566" s="2">
        <v>2.823e-5</v>
      </c>
      <c r="J566" s="2">
        <v>1.68</v>
      </c>
      <c r="K566" s="2">
        <v>0.09</v>
      </c>
      <c r="L566" s="2">
        <v>0.0535714285714286</v>
      </c>
      <c r="M566" s="2"/>
      <c r="N566" s="2"/>
      <c r="O566" s="2" t="s">
        <v>46</v>
      </c>
      <c r="P566" s="2">
        <v>1.19</v>
      </c>
      <c r="Q566" s="2">
        <v>0.08</v>
      </c>
      <c r="R566" s="2">
        <v>0.0672268907563025</v>
      </c>
      <c r="S566" s="5">
        <v>42863</v>
      </c>
      <c r="U566" s="2">
        <f t="shared" si="17"/>
        <v>1.57043501053719</v>
      </c>
      <c r="V566" s="2">
        <f t="shared" si="18"/>
        <v>1.64309312550295</v>
      </c>
    </row>
    <row r="567" spans="1:22">
      <c r="A567" s="2" t="s">
        <v>1250</v>
      </c>
      <c r="B567" s="2" t="str">
        <f>IF(COUNTIF(A567:A4139,A567:A4139)&gt;1,"",A567:A4139)</f>
        <v>HATS-61 b</v>
      </c>
      <c r="C567" s="2" t="s">
        <v>1251</v>
      </c>
      <c r="D567" s="2">
        <v>1</v>
      </c>
      <c r="E567" s="2">
        <v>1</v>
      </c>
      <c r="F567" s="2" t="s">
        <v>21</v>
      </c>
      <c r="G567" s="2" t="s">
        <v>35</v>
      </c>
      <c r="H567" s="2">
        <v>7.817953</v>
      </c>
      <c r="I567" s="2">
        <v>2.4e-5</v>
      </c>
      <c r="J567" s="2">
        <v>13.395</v>
      </c>
      <c r="K567" s="2">
        <v>0.751</v>
      </c>
      <c r="L567" s="2">
        <v>0.0560656961552818</v>
      </c>
      <c r="M567" s="2">
        <v>1080.622</v>
      </c>
      <c r="N567" s="2">
        <v>44.4962</v>
      </c>
      <c r="O567" s="2" t="s">
        <v>35</v>
      </c>
      <c r="P567" s="2">
        <v>1.08</v>
      </c>
      <c r="Q567" s="2">
        <v>0.01</v>
      </c>
      <c r="R567" s="2">
        <v>0.00925925925925926</v>
      </c>
      <c r="S567" s="5">
        <v>43482</v>
      </c>
      <c r="U567" s="2">
        <f t="shared" si="17"/>
        <v>12.8419482797518</v>
      </c>
      <c r="V567" s="2">
        <f t="shared" si="18"/>
        <v>13.1015021638559</v>
      </c>
    </row>
    <row r="568" spans="1:22">
      <c r="A568" s="2" t="s">
        <v>1252</v>
      </c>
      <c r="B568" s="2" t="str">
        <f>IF(COUNTIF(A568:A4066,A568:A4066)&gt;1,"",A568:A4066)</f>
        <v>Kepler-235 c</v>
      </c>
      <c r="C568" s="2" t="s">
        <v>191</v>
      </c>
      <c r="D568" s="2">
        <v>1</v>
      </c>
      <c r="E568" s="2">
        <v>4</v>
      </c>
      <c r="F568" s="2" t="s">
        <v>21</v>
      </c>
      <c r="G568" s="2" t="s">
        <v>192</v>
      </c>
      <c r="H568" s="2">
        <v>7.825046</v>
      </c>
      <c r="I568" s="2">
        <v>3e-5</v>
      </c>
      <c r="J568" s="2">
        <v>1.201</v>
      </c>
      <c r="K568" s="2">
        <v>0.067</v>
      </c>
      <c r="L568" s="2">
        <v>0.0557868442964196</v>
      </c>
      <c r="M568" s="2"/>
      <c r="N568" s="2"/>
      <c r="O568" s="2" t="s">
        <v>192</v>
      </c>
      <c r="P568" s="2">
        <v>0.51</v>
      </c>
      <c r="Q568" s="2">
        <v>0.02</v>
      </c>
      <c r="R568" s="2">
        <v>0.0392156862745098</v>
      </c>
      <c r="S568" s="5">
        <v>43056</v>
      </c>
      <c r="U568" s="2">
        <f t="shared" si="17"/>
        <v>1.39955052839558</v>
      </c>
      <c r="V568" s="2">
        <f t="shared" si="18"/>
        <v>1.17478076837167</v>
      </c>
    </row>
    <row r="569" spans="1:22">
      <c r="A569" s="2" t="s">
        <v>1253</v>
      </c>
      <c r="B569" s="2" t="str">
        <f>IF(COUNTIF(A569:A4162,A569:A4162)&gt;1,"",A569:A4162)</f>
        <v>KELT-6 b</v>
      </c>
      <c r="C569" s="2" t="s">
        <v>1254</v>
      </c>
      <c r="D569" s="2">
        <v>1</v>
      </c>
      <c r="E569" s="2">
        <v>2</v>
      </c>
      <c r="F569" s="2" t="s">
        <v>21</v>
      </c>
      <c r="G569" s="2" t="s">
        <v>25</v>
      </c>
      <c r="H569" s="2">
        <v>7.845582</v>
      </c>
      <c r="I569" s="2">
        <v>7e-6</v>
      </c>
      <c r="J569" s="2">
        <v>13.227</v>
      </c>
      <c r="K569" s="2">
        <v>1.233</v>
      </c>
      <c r="L569" s="2">
        <v>0.0932184168745747</v>
      </c>
      <c r="M569" s="2">
        <v>140.48086</v>
      </c>
      <c r="N569" s="2">
        <v>6.03877</v>
      </c>
      <c r="O569" s="2" t="s">
        <v>25</v>
      </c>
      <c r="P569" s="2">
        <v>1.13</v>
      </c>
      <c r="Q569" s="2">
        <v>0.06</v>
      </c>
      <c r="R569" s="2">
        <v>0.0530973451327434</v>
      </c>
      <c r="S569" s="5">
        <v>43545</v>
      </c>
      <c r="U569" s="2">
        <f t="shared" si="17"/>
        <v>12.5365265040723</v>
      </c>
      <c r="V569" s="2">
        <f t="shared" si="18"/>
        <v>12.9412914631779</v>
      </c>
    </row>
    <row r="570" spans="1:22">
      <c r="A570" s="2" t="s">
        <v>1255</v>
      </c>
      <c r="B570" s="2" t="str">
        <f>IF(COUNTIF(A570:A4006,A570:A4006)&gt;1,"",A570:A4006)</f>
        <v>Kepler-52 b</v>
      </c>
      <c r="C570" s="2" t="s">
        <v>1256</v>
      </c>
      <c r="D570" s="2">
        <v>1</v>
      </c>
      <c r="E570" s="2">
        <v>3</v>
      </c>
      <c r="F570" s="2" t="s">
        <v>21</v>
      </c>
      <c r="G570" s="2" t="s">
        <v>46</v>
      </c>
      <c r="H570" s="2">
        <v>7.8774163</v>
      </c>
      <c r="I570" s="2">
        <v>1.493e-5</v>
      </c>
      <c r="J570" s="2">
        <v>2.16</v>
      </c>
      <c r="K570" s="2">
        <v>0.09</v>
      </c>
      <c r="L570" s="2">
        <v>0.0416666666666667</v>
      </c>
      <c r="M570" s="2"/>
      <c r="N570" s="2"/>
      <c r="O570" s="2" t="s">
        <v>46</v>
      </c>
      <c r="P570" s="2">
        <v>0.63</v>
      </c>
      <c r="Q570" s="2">
        <v>0.03</v>
      </c>
      <c r="R570" s="2">
        <v>0.0476190476190476</v>
      </c>
      <c r="S570" s="5">
        <v>42863</v>
      </c>
      <c r="U570" s="2">
        <f t="shared" si="17"/>
        <v>2.38396431384715</v>
      </c>
      <c r="V570" s="2">
        <f t="shared" si="18"/>
        <v>2.11411346802934</v>
      </c>
    </row>
    <row r="571" spans="1:22">
      <c r="A571" s="2" t="s">
        <v>1257</v>
      </c>
      <c r="B571" s="2" t="str">
        <f>IF(COUNTIF(A571:A4164,A571:A4164)&gt;1,"",A571:A4164)</f>
        <v>Kepler-422 b</v>
      </c>
      <c r="C571" s="2" t="s">
        <v>1258</v>
      </c>
      <c r="D571" s="2">
        <v>1</v>
      </c>
      <c r="E571" s="2">
        <v>1</v>
      </c>
      <c r="F571" s="2" t="s">
        <v>21</v>
      </c>
      <c r="G571" s="2" t="s">
        <v>25</v>
      </c>
      <c r="H571" s="2">
        <v>7.8914483</v>
      </c>
      <c r="I571" s="2">
        <v>5e-7</v>
      </c>
      <c r="J571" s="2">
        <v>12.89</v>
      </c>
      <c r="K571" s="2">
        <v>1.233</v>
      </c>
      <c r="L571" s="2">
        <v>0.095655546935609</v>
      </c>
      <c r="M571" s="2">
        <v>155.7367</v>
      </c>
      <c r="N571" s="2">
        <v>73.1009</v>
      </c>
      <c r="O571" s="2" t="s">
        <v>25</v>
      </c>
      <c r="P571" s="2">
        <v>1.15</v>
      </c>
      <c r="Q571" s="2">
        <v>0.06</v>
      </c>
      <c r="R571" s="2">
        <v>0.0521739130434783</v>
      </c>
      <c r="S571" s="5">
        <v>43545</v>
      </c>
      <c r="U571" s="2">
        <f t="shared" si="17"/>
        <v>12.1678986380684</v>
      </c>
      <c r="V571" s="2">
        <f t="shared" si="18"/>
        <v>12.6181888144701</v>
      </c>
    </row>
    <row r="572" spans="1:22">
      <c r="A572" s="2" t="s">
        <v>1259</v>
      </c>
      <c r="B572" s="2" t="str">
        <f>IF(COUNTIF(A572:A4166,A572:A4166)&gt;1,"",A572:A4166)</f>
        <v>WASP-59 b</v>
      </c>
      <c r="C572" s="2" t="s">
        <v>1260</v>
      </c>
      <c r="D572" s="2">
        <v>1</v>
      </c>
      <c r="E572" s="2">
        <v>1</v>
      </c>
      <c r="F572" s="2" t="s">
        <v>21</v>
      </c>
      <c r="G572" s="2" t="s">
        <v>25</v>
      </c>
      <c r="H572" s="2">
        <v>7.919585</v>
      </c>
      <c r="I572" s="2">
        <v>1e-5</v>
      </c>
      <c r="J572" s="2">
        <v>8.687</v>
      </c>
      <c r="K572" s="2">
        <v>0.762</v>
      </c>
      <c r="L572" s="2">
        <v>0.0877172786922988</v>
      </c>
      <c r="M572" s="2">
        <v>272.38031</v>
      </c>
      <c r="N572" s="2">
        <v>14.62018</v>
      </c>
      <c r="O572" s="2" t="s">
        <v>25</v>
      </c>
      <c r="P572" s="2">
        <v>0.72</v>
      </c>
      <c r="Q572" s="2">
        <v>0.04</v>
      </c>
      <c r="R572" s="2">
        <v>0.0555555555555556</v>
      </c>
      <c r="S572" s="5">
        <v>43545</v>
      </c>
      <c r="U572" s="2">
        <f t="shared" si="17"/>
        <v>9.26502489578746</v>
      </c>
      <c r="V572" s="2">
        <f t="shared" si="18"/>
        <v>8.50654178624219</v>
      </c>
    </row>
    <row r="573" spans="1:22">
      <c r="A573" s="2" t="s">
        <v>1261</v>
      </c>
      <c r="B573" s="2" t="str">
        <f>IF(COUNTIF(A573:A4215,A573:A4215)&gt;1,"",A573:A4215)</f>
        <v>K2-19 b</v>
      </c>
      <c r="C573" s="2" t="s">
        <v>1262</v>
      </c>
      <c r="D573" s="2">
        <v>1</v>
      </c>
      <c r="E573" s="2">
        <v>3</v>
      </c>
      <c r="F573" s="2" t="s">
        <v>21</v>
      </c>
      <c r="G573" s="2" t="s">
        <v>1263</v>
      </c>
      <c r="H573" s="2">
        <v>7.9222</v>
      </c>
      <c r="I573" s="2">
        <v>0.0001</v>
      </c>
      <c r="J573" s="2">
        <v>7</v>
      </c>
      <c r="K573" s="2">
        <v>0.2</v>
      </c>
      <c r="L573" s="2">
        <v>0.0285714285714286</v>
      </c>
      <c r="M573" s="2">
        <v>32.4</v>
      </c>
      <c r="N573" s="2">
        <v>1.7</v>
      </c>
      <c r="O573" s="2" t="s">
        <v>1263</v>
      </c>
      <c r="P573" s="2">
        <v>0.88</v>
      </c>
      <c r="Q573" s="2">
        <v>0.03</v>
      </c>
      <c r="R573" s="2">
        <v>0.0340909090909091</v>
      </c>
      <c r="S573" s="5">
        <v>44592</v>
      </c>
      <c r="U573" s="2">
        <f t="shared" si="17"/>
        <v>7.08644902490815</v>
      </c>
      <c r="V573" s="2">
        <f t="shared" si="18"/>
        <v>6.85479012178847</v>
      </c>
    </row>
    <row r="574" spans="1:22">
      <c r="A574" s="2" t="s">
        <v>1264</v>
      </c>
      <c r="B574" s="2" t="str">
        <f>IF(COUNTIF(A574:A2402,A574:A2402)&gt;1,"",A574:A2402)</f>
        <v>Kepler-170 b</v>
      </c>
      <c r="C574" s="2" t="s">
        <v>1265</v>
      </c>
      <c r="D574" s="2">
        <v>1</v>
      </c>
      <c r="E574" s="2">
        <v>2</v>
      </c>
      <c r="F574" s="2" t="s">
        <v>21</v>
      </c>
      <c r="G574" s="2" t="s">
        <v>195</v>
      </c>
      <c r="H574" s="2">
        <v>7.930563</v>
      </c>
      <c r="I574" s="2">
        <v>3e-5</v>
      </c>
      <c r="J574" s="2">
        <v>3.44</v>
      </c>
      <c r="K574" s="2">
        <v>0.2</v>
      </c>
      <c r="L574" s="2">
        <v>0.0581395348837209</v>
      </c>
      <c r="M574" s="2"/>
      <c r="N574" s="2"/>
      <c r="O574" s="2" t="s">
        <v>195</v>
      </c>
      <c r="P574" s="2">
        <v>1.09</v>
      </c>
      <c r="Q574" s="2">
        <v>0.02</v>
      </c>
      <c r="R574" s="2">
        <v>0.018348623853211</v>
      </c>
      <c r="S574" s="5">
        <v>41575</v>
      </c>
      <c r="U574" s="2">
        <f t="shared" si="17"/>
        <v>3.29431341555163</v>
      </c>
      <c r="V574" s="2">
        <f t="shared" si="18"/>
        <v>3.36895961008389</v>
      </c>
    </row>
    <row r="575" spans="1:22">
      <c r="A575" s="2" t="s">
        <v>1266</v>
      </c>
      <c r="B575" s="2" t="str">
        <f>IF(COUNTIF(A575:A4030,A575:A4030)&gt;1,"",A575:A4030)</f>
        <v>Kepler-240 c</v>
      </c>
      <c r="C575" s="2" t="s">
        <v>531</v>
      </c>
      <c r="D575" s="2">
        <v>1</v>
      </c>
      <c r="E575" s="2">
        <v>2</v>
      </c>
      <c r="F575" s="2" t="s">
        <v>21</v>
      </c>
      <c r="G575" s="2" t="s">
        <v>46</v>
      </c>
      <c r="H575" s="2">
        <v>7.953547</v>
      </c>
      <c r="I575" s="2">
        <v>1.91e-5</v>
      </c>
      <c r="J575" s="2">
        <v>2.25</v>
      </c>
      <c r="K575" s="2">
        <v>0.07</v>
      </c>
      <c r="L575" s="2">
        <v>0.0311111111111111</v>
      </c>
      <c r="M575" s="2"/>
      <c r="N575" s="2"/>
      <c r="O575" s="2" t="s">
        <v>46</v>
      </c>
      <c r="P575" s="2">
        <v>0.76</v>
      </c>
      <c r="Q575" s="2">
        <v>0.05</v>
      </c>
      <c r="R575" s="2">
        <v>0.0657894736842105</v>
      </c>
      <c r="S575" s="5">
        <v>42863</v>
      </c>
      <c r="U575" s="2">
        <f t="shared" si="17"/>
        <v>2.36712646399675</v>
      </c>
      <c r="V575" s="2">
        <f t="shared" si="18"/>
        <v>2.20410862879614</v>
      </c>
    </row>
    <row r="576" spans="1:22">
      <c r="A576" s="2" t="s">
        <v>1267</v>
      </c>
      <c r="B576" s="2" t="str">
        <f>IF(COUNTIF(A576:A4126,A576:A4126)&gt;1,"",A576:A4126)</f>
        <v>K2-154 c</v>
      </c>
      <c r="C576" s="2" t="s">
        <v>1268</v>
      </c>
      <c r="D576" s="2">
        <v>1</v>
      </c>
      <c r="E576" s="2">
        <v>2</v>
      </c>
      <c r="F576" s="2" t="s">
        <v>21</v>
      </c>
      <c r="G576" s="2" t="s">
        <v>147</v>
      </c>
      <c r="H576" s="2">
        <v>7.95486</v>
      </c>
      <c r="I576" s="2">
        <v>0.00084</v>
      </c>
      <c r="J576" s="2">
        <v>2.07</v>
      </c>
      <c r="K576" s="2">
        <v>0.18</v>
      </c>
      <c r="L576" s="2">
        <v>0.0869565217391304</v>
      </c>
      <c r="M576" s="2"/>
      <c r="N576" s="2"/>
      <c r="O576" s="2" t="s">
        <v>147</v>
      </c>
      <c r="P576" s="2">
        <v>0.65</v>
      </c>
      <c r="Q576" s="2">
        <v>0.02</v>
      </c>
      <c r="R576" s="2">
        <v>0.0307692307692308</v>
      </c>
      <c r="S576" s="5">
        <v>43293</v>
      </c>
      <c r="U576" s="2">
        <f t="shared" si="17"/>
        <v>2.26813970599022</v>
      </c>
      <c r="V576" s="2">
        <f t="shared" si="18"/>
        <v>2.02781006401487</v>
      </c>
    </row>
    <row r="577" spans="1:22">
      <c r="A577" s="2" t="s">
        <v>1269</v>
      </c>
      <c r="B577" s="2" t="str">
        <f>IF(COUNTIF(A577:A4185,A577:A4185)&gt;1,"",A577:A4185)</f>
        <v>Kepler-107 d</v>
      </c>
      <c r="C577" s="2" t="s">
        <v>97</v>
      </c>
      <c r="D577" s="2">
        <v>1</v>
      </c>
      <c r="E577" s="2">
        <v>4</v>
      </c>
      <c r="F577" s="2" t="s">
        <v>21</v>
      </c>
      <c r="G577" s="2" t="s">
        <v>98</v>
      </c>
      <c r="H577" s="2">
        <v>7.95839</v>
      </c>
      <c r="I577" s="2">
        <v>0.00012</v>
      </c>
      <c r="J577" s="2">
        <v>0.86</v>
      </c>
      <c r="K577" s="2">
        <v>0.06</v>
      </c>
      <c r="L577" s="2">
        <v>0.0697674418604651</v>
      </c>
      <c r="M577" s="2">
        <v>3.8</v>
      </c>
      <c r="N577" s="2"/>
      <c r="O577" s="2" t="s">
        <v>98</v>
      </c>
      <c r="P577" s="2">
        <v>1.24</v>
      </c>
      <c r="Q577" s="2">
        <v>0.03</v>
      </c>
      <c r="R577" s="2">
        <v>0.0241935483870968</v>
      </c>
      <c r="S577" s="5">
        <v>43657</v>
      </c>
      <c r="U577" s="2">
        <f t="shared" si="17"/>
        <v>0.796678473791159</v>
      </c>
      <c r="V577" s="2">
        <f t="shared" si="18"/>
        <v>0.842505453755941</v>
      </c>
    </row>
    <row r="578" spans="1:22">
      <c r="A578" s="2" t="s">
        <v>1270</v>
      </c>
      <c r="B578" s="2" t="str">
        <f>IF(COUNTIF(A578:A3861,A578:A3861)&gt;1,"",A578:A3861)</f>
        <v>Kepler-989 b</v>
      </c>
      <c r="C578" s="2" t="s">
        <v>1271</v>
      </c>
      <c r="D578" s="2">
        <v>1</v>
      </c>
      <c r="E578" s="2">
        <v>1</v>
      </c>
      <c r="F578" s="2" t="s">
        <v>21</v>
      </c>
      <c r="G578" s="2" t="s">
        <v>28</v>
      </c>
      <c r="H578" s="2">
        <v>7.96431535</v>
      </c>
      <c r="I578" s="2">
        <v>9.62e-6</v>
      </c>
      <c r="J578" s="2">
        <v>2.21</v>
      </c>
      <c r="K578" s="2">
        <v>0.14</v>
      </c>
      <c r="L578" s="2">
        <v>0.0633484162895928</v>
      </c>
      <c r="M578" s="2"/>
      <c r="N578" s="2"/>
      <c r="O578" s="2" t="s">
        <v>28</v>
      </c>
      <c r="P578" s="2">
        <v>0.82</v>
      </c>
      <c r="Q578" s="2">
        <v>0.04</v>
      </c>
      <c r="R578" s="2">
        <v>0.0487804878048781</v>
      </c>
      <c r="S578" s="5">
        <v>42500</v>
      </c>
      <c r="U578" s="2">
        <f t="shared" ref="U578:U641" si="19">J578:J1790*((H578:H1790/10)^0.09)*((P578:P1790)^-0.26)</f>
        <v>2.2798382321556</v>
      </c>
      <c r="V578" s="2">
        <f t="shared" ref="V578:V641" si="20">J578:J1790*((H578:H1790/10)^0.09)</f>
        <v>2.16518811228652</v>
      </c>
    </row>
    <row r="579" spans="1:22">
      <c r="A579" s="2" t="s">
        <v>1272</v>
      </c>
      <c r="B579" s="2" t="str">
        <f>IF(COUNTIF(A579:A4022,A579:A4022)&gt;1,"",A579:A4022)</f>
        <v>Kepler-210 c</v>
      </c>
      <c r="C579" s="2" t="s">
        <v>1273</v>
      </c>
      <c r="D579" s="2">
        <v>1</v>
      </c>
      <c r="E579" s="2">
        <v>2</v>
      </c>
      <c r="F579" s="2" t="s">
        <v>21</v>
      </c>
      <c r="G579" s="2" t="s">
        <v>46</v>
      </c>
      <c r="H579" s="2">
        <v>7.97251009</v>
      </c>
      <c r="I579" s="2">
        <v>3.65e-6</v>
      </c>
      <c r="J579" s="2">
        <v>3.22</v>
      </c>
      <c r="K579" s="2">
        <v>0.19</v>
      </c>
      <c r="L579" s="2">
        <v>0.0590062111801242</v>
      </c>
      <c r="M579" s="2"/>
      <c r="N579" s="2"/>
      <c r="O579" s="2" t="s">
        <v>46</v>
      </c>
      <c r="P579" s="2">
        <v>0.56</v>
      </c>
      <c r="Q579" s="2">
        <v>0.03</v>
      </c>
      <c r="R579" s="2">
        <v>0.0535714285714286</v>
      </c>
      <c r="S579" s="5">
        <v>42863</v>
      </c>
      <c r="U579" s="2">
        <f t="shared" si="19"/>
        <v>3.66834811064769</v>
      </c>
      <c r="V579" s="2">
        <f t="shared" si="20"/>
        <v>3.15500047289931</v>
      </c>
    </row>
    <row r="580" spans="1:22">
      <c r="A580" s="2" t="s">
        <v>1274</v>
      </c>
      <c r="B580" s="2" t="str">
        <f>IF(COUNTIF(A580:A3697,A580:A3697)&gt;1,"",A580:A3697)</f>
        <v>Kepler-524 b</v>
      </c>
      <c r="C580" s="2" t="s">
        <v>1275</v>
      </c>
      <c r="D580" s="2">
        <v>1</v>
      </c>
      <c r="E580" s="2">
        <v>2</v>
      </c>
      <c r="F580" s="2" t="s">
        <v>21</v>
      </c>
      <c r="G580" s="2" t="s">
        <v>28</v>
      </c>
      <c r="H580" s="2">
        <v>7.97419807</v>
      </c>
      <c r="I580" s="2">
        <v>2.038e-5</v>
      </c>
      <c r="J580" s="2">
        <v>1.91</v>
      </c>
      <c r="K580" s="2">
        <v>0.14</v>
      </c>
      <c r="L580" s="2">
        <v>0.0732984293193717</v>
      </c>
      <c r="M580" s="2"/>
      <c r="N580" s="2"/>
      <c r="O580" s="2" t="s">
        <v>28</v>
      </c>
      <c r="P580" s="2">
        <v>1.09</v>
      </c>
      <c r="Q580" s="2">
        <v>0.04</v>
      </c>
      <c r="R580" s="2">
        <v>0.036697247706422</v>
      </c>
      <c r="S580" s="5">
        <v>42500</v>
      </c>
      <c r="U580" s="2">
        <f t="shared" si="19"/>
        <v>1.83001356720305</v>
      </c>
      <c r="V580" s="2">
        <f t="shared" si="20"/>
        <v>1.87148003729944</v>
      </c>
    </row>
    <row r="581" spans="1:22">
      <c r="A581" s="2" t="s">
        <v>1276</v>
      </c>
      <c r="B581" s="2" t="str">
        <f>IF(COUNTIF(A581:A4054,A581:A4054)&gt;1,"",A581:A4054)</f>
        <v>Kepler-54 b</v>
      </c>
      <c r="C581" s="2" t="s">
        <v>1277</v>
      </c>
      <c r="D581" s="2">
        <v>1</v>
      </c>
      <c r="E581" s="2">
        <v>3</v>
      </c>
      <c r="F581" s="2" t="s">
        <v>21</v>
      </c>
      <c r="G581" s="2" t="s">
        <v>46</v>
      </c>
      <c r="H581" s="2">
        <v>8.01078456</v>
      </c>
      <c r="I581" s="2">
        <v>1.061e-5</v>
      </c>
      <c r="J581" s="2">
        <v>1.72</v>
      </c>
      <c r="K581" s="2">
        <v>0.13</v>
      </c>
      <c r="L581" s="2">
        <v>0.0755813953488372</v>
      </c>
      <c r="M581" s="2"/>
      <c r="N581" s="2"/>
      <c r="O581" s="2" t="s">
        <v>46</v>
      </c>
      <c r="P581" s="2">
        <v>0.48</v>
      </c>
      <c r="Q581" s="2">
        <v>0.04</v>
      </c>
      <c r="R581" s="2">
        <v>0.0833333333333333</v>
      </c>
      <c r="S581" s="5">
        <v>42863</v>
      </c>
      <c r="U581" s="2">
        <f t="shared" si="19"/>
        <v>2.0404994398001</v>
      </c>
      <c r="V581" s="2">
        <f t="shared" si="20"/>
        <v>1.68600633300331</v>
      </c>
    </row>
    <row r="582" spans="1:22">
      <c r="A582" s="2" t="s">
        <v>1278</v>
      </c>
      <c r="B582" s="2" t="str">
        <f>IF(COUNTIF(A582:A4025,A582:A4025)&gt;1,"",A582:A4025)</f>
        <v>Kepler-114 c</v>
      </c>
      <c r="C582" s="2" t="s">
        <v>820</v>
      </c>
      <c r="D582" s="2">
        <v>1</v>
      </c>
      <c r="E582" s="2">
        <v>3</v>
      </c>
      <c r="F582" s="2" t="s">
        <v>21</v>
      </c>
      <c r="G582" s="2" t="s">
        <v>46</v>
      </c>
      <c r="H582" s="2">
        <v>8.04134778</v>
      </c>
      <c r="I582" s="2">
        <v>8.92e-6</v>
      </c>
      <c r="J582" s="2">
        <v>1.29</v>
      </c>
      <c r="K582" s="2">
        <v>0.08</v>
      </c>
      <c r="L582" s="2">
        <v>0.062015503875969</v>
      </c>
      <c r="M582" s="2"/>
      <c r="N582" s="2"/>
      <c r="O582" s="2" t="s">
        <v>46</v>
      </c>
      <c r="P582" s="2">
        <v>0.56</v>
      </c>
      <c r="Q582" s="2">
        <v>0.03</v>
      </c>
      <c r="R582" s="2">
        <v>0.0535714285714286</v>
      </c>
      <c r="S582" s="5">
        <v>42863</v>
      </c>
      <c r="U582" s="2">
        <f t="shared" si="19"/>
        <v>1.47075529076757</v>
      </c>
      <c r="V582" s="2">
        <f t="shared" si="20"/>
        <v>1.26493819504811</v>
      </c>
    </row>
    <row r="583" spans="1:22">
      <c r="A583" s="2" t="s">
        <v>1279</v>
      </c>
      <c r="B583" s="2" t="str">
        <f>IF(COUNTIF(A583:A4109,A583:A4109)&gt;1,"",A583:A4109)</f>
        <v>K2-68 b</v>
      </c>
      <c r="C583" s="2" t="s">
        <v>1280</v>
      </c>
      <c r="D583" s="2">
        <v>1</v>
      </c>
      <c r="E583" s="2">
        <v>1</v>
      </c>
      <c r="F583" s="2" t="s">
        <v>21</v>
      </c>
      <c r="G583" s="2" t="s">
        <v>221</v>
      </c>
      <c r="H583" s="2">
        <v>8.054787</v>
      </c>
      <c r="I583" s="2">
        <v>0.000451</v>
      </c>
      <c r="J583" s="2">
        <v>1.828</v>
      </c>
      <c r="K583" s="2">
        <v>0.139</v>
      </c>
      <c r="L583" s="2">
        <v>0.0760393873085339</v>
      </c>
      <c r="M583" s="2"/>
      <c r="N583" s="2"/>
      <c r="O583" s="2" t="s">
        <v>221</v>
      </c>
      <c r="P583" s="2">
        <v>0.75</v>
      </c>
      <c r="Q583" s="2">
        <v>0.03</v>
      </c>
      <c r="R583" s="2">
        <v>0.04</v>
      </c>
      <c r="S583" s="5">
        <v>43146</v>
      </c>
      <c r="U583" s="2">
        <f t="shared" si="19"/>
        <v>1.93199113076188</v>
      </c>
      <c r="V583" s="2">
        <f t="shared" si="20"/>
        <v>1.7927554723039</v>
      </c>
    </row>
    <row r="584" spans="1:22">
      <c r="A584" s="2" t="s">
        <v>1281</v>
      </c>
      <c r="B584" s="2" t="str">
        <f>IF(COUNTIF(A584:A3961,A584:A3961)&gt;1,"",A584:A3961)</f>
        <v>Kepler-1439 b</v>
      </c>
      <c r="C584" s="2" t="s">
        <v>1282</v>
      </c>
      <c r="D584" s="2">
        <v>1</v>
      </c>
      <c r="E584" s="2">
        <v>1</v>
      </c>
      <c r="F584" s="2" t="s">
        <v>21</v>
      </c>
      <c r="G584" s="2" t="s">
        <v>28</v>
      </c>
      <c r="H584" s="2">
        <v>8.07392849</v>
      </c>
      <c r="I584" s="2">
        <v>4.784e-5</v>
      </c>
      <c r="J584" s="2">
        <v>1.46</v>
      </c>
      <c r="K584" s="2">
        <v>0.14</v>
      </c>
      <c r="L584" s="2">
        <v>0.0958904109589041</v>
      </c>
      <c r="M584" s="2"/>
      <c r="N584" s="2"/>
      <c r="O584" s="2" t="s">
        <v>28</v>
      </c>
      <c r="P584" s="2">
        <v>0.46</v>
      </c>
      <c r="Q584" s="2">
        <v>0.04</v>
      </c>
      <c r="R584" s="2">
        <v>0.0869565217391304</v>
      </c>
      <c r="S584" s="5">
        <v>42500</v>
      </c>
      <c r="U584" s="2">
        <f t="shared" si="19"/>
        <v>1.75256228074181</v>
      </c>
      <c r="V584" s="2">
        <f t="shared" si="20"/>
        <v>1.43215656011526</v>
      </c>
    </row>
    <row r="585" spans="1:22">
      <c r="A585" s="2" t="s">
        <v>1283</v>
      </c>
      <c r="B585" s="2" t="str">
        <f>IF(COUNTIF(A585:A4029,A585:A4029)&gt;1,"",A585:A4029)</f>
        <v>Kepler-979 b</v>
      </c>
      <c r="C585" s="2" t="s">
        <v>1284</v>
      </c>
      <c r="D585" s="2">
        <v>1</v>
      </c>
      <c r="E585" s="2">
        <v>1</v>
      </c>
      <c r="F585" s="2" t="s">
        <v>21</v>
      </c>
      <c r="G585" s="2" t="s">
        <v>46</v>
      </c>
      <c r="H585" s="2">
        <v>8.08801663</v>
      </c>
      <c r="I585" s="2">
        <v>1.128e-5</v>
      </c>
      <c r="J585" s="2">
        <v>2.94</v>
      </c>
      <c r="K585" s="2">
        <v>0.24</v>
      </c>
      <c r="L585" s="2">
        <v>0.0816326530612245</v>
      </c>
      <c r="M585" s="2"/>
      <c r="N585" s="2"/>
      <c r="O585" s="2" t="s">
        <v>46</v>
      </c>
      <c r="P585" s="2">
        <v>0.87</v>
      </c>
      <c r="Q585" s="2">
        <v>0.05</v>
      </c>
      <c r="R585" s="2">
        <v>0.0574712643678161</v>
      </c>
      <c r="S585" s="5">
        <v>42863</v>
      </c>
      <c r="U585" s="2">
        <f t="shared" si="19"/>
        <v>2.9907362031797</v>
      </c>
      <c r="V585" s="2">
        <f t="shared" si="20"/>
        <v>2.88438423774036</v>
      </c>
    </row>
    <row r="586" spans="1:22">
      <c r="A586" s="2" t="s">
        <v>1285</v>
      </c>
      <c r="B586" s="2" t="str">
        <f>IF(COUNTIF(A586:A4059,A586:A4059)&gt;1,"",A586:A4059)</f>
        <v>Kepler-237 c</v>
      </c>
      <c r="C586" s="2" t="s">
        <v>714</v>
      </c>
      <c r="D586" s="2">
        <v>1</v>
      </c>
      <c r="E586" s="2">
        <v>2</v>
      </c>
      <c r="F586" s="2" t="s">
        <v>21</v>
      </c>
      <c r="G586" s="2" t="s">
        <v>46</v>
      </c>
      <c r="H586" s="2">
        <v>8.10363271</v>
      </c>
      <c r="I586" s="2">
        <v>2.032e-5</v>
      </c>
      <c r="J586" s="2">
        <v>2.11</v>
      </c>
      <c r="K586" s="2">
        <v>0.18</v>
      </c>
      <c r="L586" s="2">
        <v>0.0853080568720379</v>
      </c>
      <c r="M586" s="2"/>
      <c r="N586" s="2"/>
      <c r="O586" s="2" t="s">
        <v>46</v>
      </c>
      <c r="P586" s="2">
        <v>0.73</v>
      </c>
      <c r="Q586" s="2">
        <v>0.07</v>
      </c>
      <c r="R586" s="2">
        <v>0.0958904109589041</v>
      </c>
      <c r="S586" s="5">
        <v>42863</v>
      </c>
      <c r="U586" s="2">
        <f t="shared" si="19"/>
        <v>2.24698249486118</v>
      </c>
      <c r="V586" s="2">
        <f t="shared" si="20"/>
        <v>2.07044468745987</v>
      </c>
    </row>
    <row r="587" spans="1:22">
      <c r="A587" s="2" t="s">
        <v>1286</v>
      </c>
      <c r="B587" s="2" t="str">
        <f>IF(COUNTIF(A587:A4045,A587:A4045)&gt;1,"",A587:A4045)</f>
        <v>Kepler-226 d</v>
      </c>
      <c r="C587" s="2" t="s">
        <v>445</v>
      </c>
      <c r="D587" s="2">
        <v>1</v>
      </c>
      <c r="E587" s="2">
        <v>3</v>
      </c>
      <c r="F587" s="2" t="s">
        <v>21</v>
      </c>
      <c r="G587" s="2" t="s">
        <v>46</v>
      </c>
      <c r="H587" s="2">
        <v>8.10904807</v>
      </c>
      <c r="I587" s="2">
        <v>6.787e-5</v>
      </c>
      <c r="J587" s="2">
        <v>1.3</v>
      </c>
      <c r="K587" s="2">
        <v>0.09</v>
      </c>
      <c r="L587" s="2">
        <v>0.0692307692307692</v>
      </c>
      <c r="M587" s="2"/>
      <c r="N587" s="2"/>
      <c r="O587" s="2" t="s">
        <v>46</v>
      </c>
      <c r="P587" s="2">
        <v>0.83</v>
      </c>
      <c r="Q587" s="2">
        <v>0.06</v>
      </c>
      <c r="R587" s="2">
        <v>0.072289156626506</v>
      </c>
      <c r="S587" s="5">
        <v>42863</v>
      </c>
      <c r="U587" s="2">
        <f t="shared" si="19"/>
        <v>1.33903009204951</v>
      </c>
      <c r="V587" s="2">
        <f t="shared" si="20"/>
        <v>1.27570612603999</v>
      </c>
    </row>
    <row r="588" spans="1:22">
      <c r="A588" s="2" t="s">
        <v>1287</v>
      </c>
      <c r="B588" s="2" t="str">
        <f>IF(COUNTIF(A588:A4031,A588:A4031)&gt;1,"",A588:A4031)</f>
        <v>Kepler-691 b</v>
      </c>
      <c r="C588" s="2" t="s">
        <v>1288</v>
      </c>
      <c r="D588" s="2">
        <v>1</v>
      </c>
      <c r="E588" s="2">
        <v>1</v>
      </c>
      <c r="F588" s="2" t="s">
        <v>21</v>
      </c>
      <c r="G588" s="2" t="s">
        <v>46</v>
      </c>
      <c r="H588" s="2">
        <v>8.11437482</v>
      </c>
      <c r="I588" s="2">
        <v>1.092e-5</v>
      </c>
      <c r="J588" s="2">
        <v>2.1</v>
      </c>
      <c r="K588" s="2">
        <v>0.14</v>
      </c>
      <c r="L588" s="2">
        <v>0.0666666666666667</v>
      </c>
      <c r="M588" s="2"/>
      <c r="N588" s="2"/>
      <c r="O588" s="2" t="s">
        <v>46</v>
      </c>
      <c r="P588" s="2">
        <v>0.55</v>
      </c>
      <c r="Q588" s="2">
        <v>0.03</v>
      </c>
      <c r="R588" s="2">
        <v>0.0545454545454545</v>
      </c>
      <c r="S588" s="5">
        <v>42863</v>
      </c>
      <c r="U588" s="2">
        <f t="shared" si="19"/>
        <v>2.40745374293606</v>
      </c>
      <c r="V588" s="2">
        <f t="shared" si="20"/>
        <v>2.06087784540296</v>
      </c>
    </row>
    <row r="589" spans="1:22">
      <c r="A589" s="2" t="s">
        <v>1289</v>
      </c>
      <c r="B589" s="2" t="str">
        <f>IF(COUNTIF(A589:A4195,A589:A4195)&gt;1,"",A589:A4195)</f>
        <v>Kepler-65 d</v>
      </c>
      <c r="C589" s="2" t="s">
        <v>962</v>
      </c>
      <c r="D589" s="2">
        <v>1</v>
      </c>
      <c r="E589" s="2">
        <v>4</v>
      </c>
      <c r="F589" s="2" t="s">
        <v>21</v>
      </c>
      <c r="G589" s="2" t="s">
        <v>963</v>
      </c>
      <c r="H589" s="2">
        <v>8.13167</v>
      </c>
      <c r="I589" s="2">
        <v>0.00024</v>
      </c>
      <c r="J589" s="2">
        <v>1.587</v>
      </c>
      <c r="K589" s="2">
        <v>0.04</v>
      </c>
      <c r="L589" s="2">
        <v>0.0252047889098929</v>
      </c>
      <c r="M589" s="2">
        <v>4.14</v>
      </c>
      <c r="N589" s="2">
        <v>0.79</v>
      </c>
      <c r="O589" s="2" t="s">
        <v>963</v>
      </c>
      <c r="P589" s="2">
        <v>1.25</v>
      </c>
      <c r="Q589" s="2">
        <v>0.02</v>
      </c>
      <c r="R589" s="2">
        <v>0.016</v>
      </c>
      <c r="S589" s="5">
        <v>43629</v>
      </c>
      <c r="U589" s="2">
        <f t="shared" si="19"/>
        <v>1.46992948189486</v>
      </c>
      <c r="V589" s="2">
        <f t="shared" si="20"/>
        <v>1.55773329951312</v>
      </c>
    </row>
    <row r="590" spans="1:22">
      <c r="A590" s="2" t="s">
        <v>1290</v>
      </c>
      <c r="B590" s="2" t="str">
        <f>IF(COUNTIF(A590:A4015,A590:A4015)&gt;1,"",A590:A4015)</f>
        <v>Kepler-165 b</v>
      </c>
      <c r="C590" s="2" t="s">
        <v>1291</v>
      </c>
      <c r="D590" s="2">
        <v>1</v>
      </c>
      <c r="E590" s="2">
        <v>2</v>
      </c>
      <c r="F590" s="2" t="s">
        <v>21</v>
      </c>
      <c r="G590" s="2" t="s">
        <v>46</v>
      </c>
      <c r="H590" s="2">
        <v>8.1808949</v>
      </c>
      <c r="I590" s="2">
        <v>1.601e-5</v>
      </c>
      <c r="J590" s="2">
        <v>2.1</v>
      </c>
      <c r="K590" s="2">
        <v>0.17</v>
      </c>
      <c r="L590" s="2">
        <v>0.080952380952381</v>
      </c>
      <c r="M590" s="2"/>
      <c r="N590" s="2"/>
      <c r="O590" s="2" t="s">
        <v>46</v>
      </c>
      <c r="P590" s="2">
        <v>0.86</v>
      </c>
      <c r="Q590" s="2">
        <v>0.03</v>
      </c>
      <c r="R590" s="2">
        <v>0.0348837209302326</v>
      </c>
      <c r="S590" s="5">
        <v>42863</v>
      </c>
      <c r="U590" s="2">
        <f t="shared" si="19"/>
        <v>2.14487393007667</v>
      </c>
      <c r="V590" s="2">
        <f t="shared" si="20"/>
        <v>2.06239272440582</v>
      </c>
    </row>
    <row r="591" spans="1:22">
      <c r="A591" s="2" t="s">
        <v>1292</v>
      </c>
      <c r="B591" s="2" t="str">
        <f>IF(COUNTIF(A591:A4050,A591:A4050)&gt;1,"",A591:A4050)</f>
        <v>Kepler-260 b</v>
      </c>
      <c r="C591" s="2" t="s">
        <v>1293</v>
      </c>
      <c r="D591" s="2">
        <v>1</v>
      </c>
      <c r="E591" s="2">
        <v>2</v>
      </c>
      <c r="F591" s="2" t="s">
        <v>21</v>
      </c>
      <c r="G591" s="2" t="s">
        <v>46</v>
      </c>
      <c r="H591" s="2">
        <v>8.18739443</v>
      </c>
      <c r="I591" s="2">
        <v>1.944e-5</v>
      </c>
      <c r="J591" s="2">
        <v>1.92</v>
      </c>
      <c r="K591" s="2">
        <v>0.13</v>
      </c>
      <c r="L591" s="2">
        <v>0.0677083333333333</v>
      </c>
      <c r="M591" s="2"/>
      <c r="N591" s="2"/>
      <c r="O591" s="2" t="s">
        <v>46</v>
      </c>
      <c r="P591" s="2">
        <v>0.82</v>
      </c>
      <c r="Q591" s="2">
        <v>0.06</v>
      </c>
      <c r="R591" s="2">
        <v>0.0731707317073171</v>
      </c>
      <c r="S591" s="5">
        <v>42863</v>
      </c>
      <c r="U591" s="2">
        <f t="shared" si="19"/>
        <v>1.98560446737696</v>
      </c>
      <c r="V591" s="2">
        <f t="shared" si="20"/>
        <v>1.88575098348213</v>
      </c>
    </row>
    <row r="592" spans="1:22">
      <c r="A592" s="2" t="s">
        <v>1294</v>
      </c>
      <c r="B592" s="2" t="str">
        <f>IF(COUNTIF(A592:A4065,A592:A4065)&gt;1,"",A592:A4065)</f>
        <v>Kepler-1754 b</v>
      </c>
      <c r="C592" s="2" t="s">
        <v>1295</v>
      </c>
      <c r="D592" s="2">
        <v>1</v>
      </c>
      <c r="E592" s="2">
        <v>1</v>
      </c>
      <c r="F592" s="2" t="s">
        <v>21</v>
      </c>
      <c r="G592" s="2" t="s">
        <v>46</v>
      </c>
      <c r="H592" s="2">
        <v>8.19596647</v>
      </c>
      <c r="I592" s="2">
        <v>3.998e-5</v>
      </c>
      <c r="J592" s="2">
        <v>2.04</v>
      </c>
      <c r="K592" s="2">
        <v>0.13</v>
      </c>
      <c r="L592" s="2">
        <v>0.0637254901960784</v>
      </c>
      <c r="M592" s="2"/>
      <c r="N592" s="2"/>
      <c r="O592" s="2" t="s">
        <v>46</v>
      </c>
      <c r="P592" s="2">
        <v>0.73</v>
      </c>
      <c r="Q592" s="2">
        <v>0.07</v>
      </c>
      <c r="R592" s="2">
        <v>0.0958904109589041</v>
      </c>
      <c r="S592" s="5">
        <v>42863</v>
      </c>
      <c r="U592" s="2">
        <f t="shared" si="19"/>
        <v>2.17465435720889</v>
      </c>
      <c r="V592" s="2">
        <f t="shared" si="20"/>
        <v>2.00379912671405</v>
      </c>
    </row>
    <row r="593" spans="1:22">
      <c r="A593" s="2" t="s">
        <v>1296</v>
      </c>
      <c r="B593" s="2" t="str">
        <f>IF(COUNTIF(A593:A4097,A593:A4097)&gt;1,"",A593:A4097)</f>
        <v>K2-77 b</v>
      </c>
      <c r="C593" s="2" t="s">
        <v>1297</v>
      </c>
      <c r="D593" s="2">
        <v>1</v>
      </c>
      <c r="E593" s="2">
        <v>1</v>
      </c>
      <c r="F593" s="2" t="s">
        <v>21</v>
      </c>
      <c r="G593" s="2" t="s">
        <v>221</v>
      </c>
      <c r="H593" s="2">
        <v>8.199814</v>
      </c>
      <c r="I593" s="2">
        <v>0.000364</v>
      </c>
      <c r="J593" s="2">
        <v>2.498</v>
      </c>
      <c r="K593" s="2">
        <v>0.126</v>
      </c>
      <c r="L593" s="2">
        <v>0.0504403522818255</v>
      </c>
      <c r="M593" s="2"/>
      <c r="N593" s="2"/>
      <c r="O593" s="2" t="s">
        <v>221</v>
      </c>
      <c r="P593" s="2">
        <v>0.85</v>
      </c>
      <c r="Q593" s="2">
        <v>0.02</v>
      </c>
      <c r="R593" s="2">
        <v>0.0235294117647059</v>
      </c>
      <c r="S593" s="5">
        <v>43146</v>
      </c>
      <c r="U593" s="2">
        <f t="shared" si="19"/>
        <v>2.55968116906442</v>
      </c>
      <c r="V593" s="2">
        <f t="shared" si="20"/>
        <v>2.45377532067904</v>
      </c>
    </row>
    <row r="594" spans="1:22">
      <c r="A594" s="2" t="s">
        <v>1298</v>
      </c>
      <c r="B594" s="2" t="str">
        <f>IF(COUNTIF(A594:A3716,A594:A3716)&gt;1,"",A594:A3716)</f>
        <v>Kepler-242 b</v>
      </c>
      <c r="C594" s="2" t="s">
        <v>1299</v>
      </c>
      <c r="D594" s="2">
        <v>1</v>
      </c>
      <c r="E594" s="2">
        <v>2</v>
      </c>
      <c r="F594" s="2" t="s">
        <v>21</v>
      </c>
      <c r="G594" s="2" t="s">
        <v>28</v>
      </c>
      <c r="H594" s="2">
        <v>8.2039687</v>
      </c>
      <c r="I594" s="2">
        <v>1.469e-5</v>
      </c>
      <c r="J594" s="2">
        <v>2.81</v>
      </c>
      <c r="K594" s="2">
        <v>0.12</v>
      </c>
      <c r="L594" s="2">
        <v>0.0427046263345196</v>
      </c>
      <c r="M594" s="2"/>
      <c r="N594" s="2"/>
      <c r="O594" s="2" t="s">
        <v>28</v>
      </c>
      <c r="P594" s="2">
        <v>0.81</v>
      </c>
      <c r="Q594" s="2">
        <v>0.03</v>
      </c>
      <c r="R594" s="2">
        <v>0.037037037037037</v>
      </c>
      <c r="S594" s="5">
        <v>42500</v>
      </c>
      <c r="U594" s="2">
        <f t="shared" si="19"/>
        <v>2.915831172048</v>
      </c>
      <c r="V594" s="2">
        <f t="shared" si="20"/>
        <v>2.76037750410435</v>
      </c>
    </row>
    <row r="595" spans="1:22">
      <c r="A595" s="2" t="s">
        <v>1300</v>
      </c>
      <c r="B595" s="2" t="str">
        <f>IF(COUNTIF(A595:A4031,A595:A4031)&gt;1,"",A595:A4031)</f>
        <v>Kepler-580 b</v>
      </c>
      <c r="C595" s="2" t="s">
        <v>1301</v>
      </c>
      <c r="D595" s="2">
        <v>1</v>
      </c>
      <c r="E595" s="2">
        <v>1</v>
      </c>
      <c r="F595" s="2" t="s">
        <v>21</v>
      </c>
      <c r="G595" s="2" t="s">
        <v>46</v>
      </c>
      <c r="H595" s="2">
        <v>8.22241355</v>
      </c>
      <c r="I595" s="2">
        <v>1.052e-5</v>
      </c>
      <c r="J595" s="2">
        <v>2.28</v>
      </c>
      <c r="K595" s="2">
        <v>0.09</v>
      </c>
      <c r="L595" s="2">
        <v>0.0394736842105263</v>
      </c>
      <c r="M595" s="2"/>
      <c r="N595" s="2"/>
      <c r="O595" s="2" t="s">
        <v>46</v>
      </c>
      <c r="P595" s="2">
        <v>0.63</v>
      </c>
      <c r="Q595" s="2">
        <v>0.03</v>
      </c>
      <c r="R595" s="2">
        <v>0.0476190476190476</v>
      </c>
      <c r="S595" s="5">
        <v>42863</v>
      </c>
      <c r="U595" s="2">
        <f t="shared" si="19"/>
        <v>2.52613317632954</v>
      </c>
      <c r="V595" s="2">
        <f t="shared" si="20"/>
        <v>2.24018964507723</v>
      </c>
    </row>
    <row r="596" spans="1:22">
      <c r="A596" s="2" t="s">
        <v>1302</v>
      </c>
      <c r="B596" s="2" t="str">
        <f>IF(COUNTIF(A596:A4237,A596:A4237)&gt;1,"",A596:A4237)</f>
        <v>K2-352 c</v>
      </c>
      <c r="C596" s="2" t="s">
        <v>329</v>
      </c>
      <c r="D596" s="2">
        <v>1</v>
      </c>
      <c r="E596" s="2">
        <v>3</v>
      </c>
      <c r="F596" s="2" t="s">
        <v>21</v>
      </c>
      <c r="G596" s="2" t="s">
        <v>203</v>
      </c>
      <c r="H596" s="2">
        <v>8.234885</v>
      </c>
      <c r="I596" s="2">
        <v>0.000508</v>
      </c>
      <c r="J596" s="2">
        <v>1.92</v>
      </c>
      <c r="K596" s="2">
        <v>0.13</v>
      </c>
      <c r="L596" s="2">
        <v>0.0677083333333333</v>
      </c>
      <c r="M596" s="2"/>
      <c r="N596" s="2"/>
      <c r="O596" s="2" t="s">
        <v>203</v>
      </c>
      <c r="P596" s="2">
        <v>0.98</v>
      </c>
      <c r="Q596" s="2">
        <v>0.04</v>
      </c>
      <c r="R596" s="2">
        <v>0.0408163265306122</v>
      </c>
      <c r="S596" s="5">
        <v>44431</v>
      </c>
      <c r="U596" s="2">
        <f t="shared" si="19"/>
        <v>1.89666935612282</v>
      </c>
      <c r="V596" s="2">
        <f t="shared" si="20"/>
        <v>1.88673283324676</v>
      </c>
    </row>
    <row r="597" spans="1:22">
      <c r="A597" s="2" t="s">
        <v>1303</v>
      </c>
      <c r="B597" s="2" t="str">
        <f>IF(COUNTIF(A597:A4227,A597:A4227)&gt;1,"",A597:A4227)</f>
        <v>TOI-776 b</v>
      </c>
      <c r="C597" s="2" t="s">
        <v>1304</v>
      </c>
      <c r="D597" s="2">
        <v>1</v>
      </c>
      <c r="E597" s="2">
        <v>2</v>
      </c>
      <c r="F597" s="2" t="s">
        <v>21</v>
      </c>
      <c r="G597" s="2" t="s">
        <v>1305</v>
      </c>
      <c r="H597" s="2">
        <v>8.24661</v>
      </c>
      <c r="I597" s="2">
        <v>5e-5</v>
      </c>
      <c r="J597" s="2">
        <v>1.85</v>
      </c>
      <c r="K597" s="2">
        <v>0.13</v>
      </c>
      <c r="L597" s="2">
        <v>0.0702702702702703</v>
      </c>
      <c r="M597" s="2">
        <v>4</v>
      </c>
      <c r="N597" s="2">
        <v>0.9</v>
      </c>
      <c r="O597" s="2" t="s">
        <v>1305</v>
      </c>
      <c r="P597" s="2">
        <v>0.54</v>
      </c>
      <c r="Q597" s="2">
        <v>0.03</v>
      </c>
      <c r="R597" s="2">
        <v>0.0555555555555556</v>
      </c>
      <c r="S597" s="5">
        <v>44207</v>
      </c>
      <c r="U597" s="2">
        <f t="shared" si="19"/>
        <v>2.13409693425235</v>
      </c>
      <c r="V597" s="2">
        <f t="shared" si="20"/>
        <v>1.81817850650846</v>
      </c>
    </row>
    <row r="598" spans="1:22">
      <c r="A598" s="2" t="s">
        <v>1306</v>
      </c>
      <c r="B598" s="2" t="str">
        <f>IF(COUNTIF(A598:A4216,A598:A4216)&gt;1,"",A598:A4216)</f>
        <v>V1298 Tau c</v>
      </c>
      <c r="C598" s="2" t="s">
        <v>1307</v>
      </c>
      <c r="D598" s="2">
        <v>1</v>
      </c>
      <c r="E598" s="2">
        <v>4</v>
      </c>
      <c r="F598" s="2" t="s">
        <v>21</v>
      </c>
      <c r="G598" s="2" t="s">
        <v>1308</v>
      </c>
      <c r="H598" s="2">
        <v>8.24958</v>
      </c>
      <c r="I598" s="2">
        <v>0.00072</v>
      </c>
      <c r="J598" s="2">
        <v>5.59</v>
      </c>
      <c r="K598" s="2">
        <v>0.36</v>
      </c>
      <c r="L598" s="2">
        <v>0.0644007155635063</v>
      </c>
      <c r="M598" s="2"/>
      <c r="N598" s="2"/>
      <c r="O598" s="2" t="s">
        <v>1308</v>
      </c>
      <c r="P598" s="2">
        <v>1.1</v>
      </c>
      <c r="Q598" s="2">
        <v>0.05</v>
      </c>
      <c r="R598" s="2">
        <v>0.0454545454545455</v>
      </c>
      <c r="S598" s="5">
        <v>43762</v>
      </c>
      <c r="U598" s="2">
        <f t="shared" si="19"/>
        <v>5.35955306464733</v>
      </c>
      <c r="V598" s="2">
        <f t="shared" si="20"/>
        <v>5.49402553189063</v>
      </c>
    </row>
    <row r="599" spans="1:22">
      <c r="A599" s="2" t="s">
        <v>1309</v>
      </c>
      <c r="B599" s="2" t="str">
        <f>IF(COUNTIF(A599:A4052,A599:A4052)&gt;1,"",A599:A4052)</f>
        <v>Kepler-330 b</v>
      </c>
      <c r="C599" s="2" t="s">
        <v>1310</v>
      </c>
      <c r="D599" s="2">
        <v>1</v>
      </c>
      <c r="E599" s="2">
        <v>2</v>
      </c>
      <c r="F599" s="2" t="s">
        <v>21</v>
      </c>
      <c r="G599" s="2" t="s">
        <v>46</v>
      </c>
      <c r="H599" s="2">
        <v>8.25980352</v>
      </c>
      <c r="I599" s="2">
        <v>4.686e-5</v>
      </c>
      <c r="J599" s="2">
        <v>1.35</v>
      </c>
      <c r="K599" s="2">
        <v>0.04</v>
      </c>
      <c r="L599" s="2">
        <v>0.0296296296296296</v>
      </c>
      <c r="M599" s="2"/>
      <c r="N599" s="2"/>
      <c r="O599" s="2" t="s">
        <v>46</v>
      </c>
      <c r="P599" s="2">
        <v>0.78</v>
      </c>
      <c r="Q599" s="2">
        <v>0.05</v>
      </c>
      <c r="R599" s="2">
        <v>0.0641025641025641</v>
      </c>
      <c r="S599" s="5">
        <v>42863</v>
      </c>
      <c r="U599" s="2">
        <f t="shared" si="19"/>
        <v>1.41552142227954</v>
      </c>
      <c r="V599" s="2">
        <f t="shared" si="20"/>
        <v>1.32696981210197</v>
      </c>
    </row>
    <row r="600" spans="1:22">
      <c r="A600" s="2" t="s">
        <v>1311</v>
      </c>
      <c r="B600" s="2" t="str">
        <f>IF(COUNTIF(A600:A4239,A600:A4239)&gt;1,"",A600:A4239)</f>
        <v>K2-138 e</v>
      </c>
      <c r="C600" s="2" t="s">
        <v>283</v>
      </c>
      <c r="D600" s="2">
        <v>1</v>
      </c>
      <c r="E600" s="2">
        <v>6</v>
      </c>
      <c r="F600" s="2" t="s">
        <v>21</v>
      </c>
      <c r="G600" s="2" t="s">
        <v>284</v>
      </c>
      <c r="H600" s="2">
        <v>8.26146</v>
      </c>
      <c r="I600" s="2">
        <v>0.00021</v>
      </c>
      <c r="J600" s="2">
        <v>3.39</v>
      </c>
      <c r="K600" s="2">
        <v>0.156</v>
      </c>
      <c r="L600" s="2">
        <v>0.0460176991150442</v>
      </c>
      <c r="M600" s="2">
        <v>12.97</v>
      </c>
      <c r="N600" s="2">
        <v>1.98</v>
      </c>
      <c r="O600" s="2" t="s">
        <v>284</v>
      </c>
      <c r="P600" s="2">
        <v>0.94</v>
      </c>
      <c r="Q600" s="2">
        <v>0.02</v>
      </c>
      <c r="R600" s="2">
        <v>0.0212765957446809</v>
      </c>
      <c r="S600" s="5">
        <v>44273</v>
      </c>
      <c r="U600" s="2">
        <f t="shared" si="19"/>
        <v>3.38626988762303</v>
      </c>
      <c r="V600" s="2">
        <f t="shared" si="20"/>
        <v>3.33222877691213</v>
      </c>
    </row>
    <row r="601" spans="1:22">
      <c r="A601" s="2" t="s">
        <v>1312</v>
      </c>
      <c r="B601" s="2" t="str">
        <f>IF(COUNTIF(A601:A4242,A601:A4242)&gt;1,"",A601:A4242)</f>
        <v>K2-105 b</v>
      </c>
      <c r="C601" s="2" t="s">
        <v>1313</v>
      </c>
      <c r="D601" s="2">
        <v>1</v>
      </c>
      <c r="E601" s="2">
        <v>1</v>
      </c>
      <c r="F601" s="2" t="s">
        <v>21</v>
      </c>
      <c r="G601" s="2" t="s">
        <v>182</v>
      </c>
      <c r="H601" s="2">
        <v>8.2669928</v>
      </c>
      <c r="I601" s="2">
        <v>7e-6</v>
      </c>
      <c r="J601" s="2">
        <v>3.59</v>
      </c>
      <c r="K601" s="2">
        <v>0.11</v>
      </c>
      <c r="L601" s="2">
        <v>0.0306406685236769</v>
      </c>
      <c r="M601" s="2"/>
      <c r="N601" s="2"/>
      <c r="O601" s="2" t="s">
        <v>182</v>
      </c>
      <c r="P601" s="2">
        <v>1.05</v>
      </c>
      <c r="Q601" s="2">
        <v>0.02</v>
      </c>
      <c r="R601" s="2">
        <v>0.019047619047619</v>
      </c>
      <c r="S601" s="5">
        <v>44459</v>
      </c>
      <c r="U601" s="2">
        <f t="shared" si="19"/>
        <v>3.48454847994397</v>
      </c>
      <c r="V601" s="2">
        <f t="shared" si="20"/>
        <v>3.52903307682962</v>
      </c>
    </row>
    <row r="602" spans="1:22">
      <c r="A602" s="2" t="s">
        <v>1314</v>
      </c>
      <c r="B602" s="2" t="str">
        <f>IF(COUNTIF(A602:A4041,A602:A4041)&gt;1,"",A602:A4041)</f>
        <v>Kepler-305 c</v>
      </c>
      <c r="C602" s="2" t="s">
        <v>108</v>
      </c>
      <c r="D602" s="2">
        <v>1</v>
      </c>
      <c r="E602" s="2">
        <v>4</v>
      </c>
      <c r="F602" s="2" t="s">
        <v>21</v>
      </c>
      <c r="G602" s="2" t="s">
        <v>46</v>
      </c>
      <c r="H602" s="2">
        <v>8.29084167</v>
      </c>
      <c r="I602" s="2">
        <v>3.128e-5</v>
      </c>
      <c r="J602" s="2">
        <v>3.21</v>
      </c>
      <c r="K602" s="2">
        <v>0.21</v>
      </c>
      <c r="L602" s="2">
        <v>0.0654205607476635</v>
      </c>
      <c r="M602" s="2"/>
      <c r="N602" s="2"/>
      <c r="O602" s="2" t="s">
        <v>46</v>
      </c>
      <c r="P602" s="2">
        <v>0.82</v>
      </c>
      <c r="Q602" s="2">
        <v>0.04</v>
      </c>
      <c r="R602" s="2">
        <v>0.0487804878048781</v>
      </c>
      <c r="S602" s="5">
        <v>42863</v>
      </c>
      <c r="U602" s="2">
        <f t="shared" si="19"/>
        <v>3.32343589911658</v>
      </c>
      <c r="V602" s="2">
        <f t="shared" si="20"/>
        <v>3.15630460057236</v>
      </c>
    </row>
    <row r="603" spans="1:22">
      <c r="A603" s="2" t="s">
        <v>1315</v>
      </c>
      <c r="B603" s="2" t="str">
        <f>IF(COUNTIF(A603:A4062,A603:A4062)&gt;1,"",A603:A4062)</f>
        <v>Kepler-236 b</v>
      </c>
      <c r="C603" s="2" t="s">
        <v>1316</v>
      </c>
      <c r="D603" s="2">
        <v>1</v>
      </c>
      <c r="E603" s="2">
        <v>2</v>
      </c>
      <c r="F603" s="2" t="s">
        <v>21</v>
      </c>
      <c r="G603" s="2" t="s">
        <v>46</v>
      </c>
      <c r="H603" s="2">
        <v>8.29561738</v>
      </c>
      <c r="I603" s="2">
        <v>2.368e-5</v>
      </c>
      <c r="J603" s="2">
        <v>1.82</v>
      </c>
      <c r="K603" s="2">
        <v>0.1</v>
      </c>
      <c r="L603" s="2">
        <v>0.0549450549450549</v>
      </c>
      <c r="M603" s="2"/>
      <c r="N603" s="2"/>
      <c r="O603" s="2" t="s">
        <v>46</v>
      </c>
      <c r="P603" s="2">
        <v>0.54</v>
      </c>
      <c r="Q603" s="2">
        <v>0.04</v>
      </c>
      <c r="R603" s="2">
        <v>0.0740740740740741</v>
      </c>
      <c r="S603" s="5">
        <v>42863</v>
      </c>
      <c r="U603" s="2">
        <f t="shared" si="19"/>
        <v>2.10060983536543</v>
      </c>
      <c r="V603" s="2">
        <f t="shared" si="20"/>
        <v>1.78964862932045</v>
      </c>
    </row>
    <row r="604" spans="1:22">
      <c r="A604" s="2" t="s">
        <v>1317</v>
      </c>
      <c r="B604" s="2" t="str">
        <f>IF(COUNTIF(A604:A3620,A604:A3620)&gt;1,"",A604:A3620)</f>
        <v>Kepler-85 b</v>
      </c>
      <c r="C604" s="2" t="s">
        <v>1318</v>
      </c>
      <c r="D604" s="2">
        <v>1</v>
      </c>
      <c r="E604" s="2">
        <v>4</v>
      </c>
      <c r="F604" s="2" t="s">
        <v>21</v>
      </c>
      <c r="G604" s="2" t="s">
        <v>28</v>
      </c>
      <c r="H604" s="2">
        <v>8.3053749</v>
      </c>
      <c r="I604" s="2">
        <v>3.036e-5</v>
      </c>
      <c r="J604" s="2">
        <v>2.12</v>
      </c>
      <c r="K604" s="2">
        <v>0.11</v>
      </c>
      <c r="L604" s="2">
        <v>0.0518867924528302</v>
      </c>
      <c r="M604" s="2"/>
      <c r="N604" s="2"/>
      <c r="O604" s="2" t="s">
        <v>28</v>
      </c>
      <c r="P604" s="2">
        <v>0.92</v>
      </c>
      <c r="Q604" s="2">
        <v>0.03</v>
      </c>
      <c r="R604" s="2">
        <v>0.0326086956521739</v>
      </c>
      <c r="S604" s="5">
        <v>42500</v>
      </c>
      <c r="U604" s="2">
        <f t="shared" si="19"/>
        <v>2.13055798063832</v>
      </c>
      <c r="V604" s="2">
        <f t="shared" si="20"/>
        <v>2.08486621939381</v>
      </c>
    </row>
    <row r="605" spans="1:22">
      <c r="A605" s="2" t="s">
        <v>1319</v>
      </c>
      <c r="B605" s="2" t="str">
        <f>IF(COUNTIF(A605:A3879,A605:A3879)&gt;1,"",A605:A3879)</f>
        <v>Kepler-195 b</v>
      </c>
      <c r="C605" s="2" t="s">
        <v>1320</v>
      </c>
      <c r="D605" s="2">
        <v>1</v>
      </c>
      <c r="E605" s="2">
        <v>2</v>
      </c>
      <c r="F605" s="2" t="s">
        <v>21</v>
      </c>
      <c r="G605" s="2" t="s">
        <v>28</v>
      </c>
      <c r="H605" s="2">
        <v>8.30784498</v>
      </c>
      <c r="I605" s="2">
        <v>1.162e-5</v>
      </c>
      <c r="J605" s="2">
        <v>2.25</v>
      </c>
      <c r="K605" s="2">
        <v>0.16</v>
      </c>
      <c r="L605" s="2">
        <v>0.0711111111111111</v>
      </c>
      <c r="M605" s="2"/>
      <c r="N605" s="2"/>
      <c r="O605" s="2" t="s">
        <v>28</v>
      </c>
      <c r="P605" s="2">
        <v>0.83</v>
      </c>
      <c r="Q605" s="2">
        <v>0.04</v>
      </c>
      <c r="R605" s="2">
        <v>0.0481927710843374</v>
      </c>
      <c r="S605" s="5">
        <v>42500</v>
      </c>
      <c r="U605" s="2">
        <f t="shared" si="19"/>
        <v>2.32260934279708</v>
      </c>
      <c r="V605" s="2">
        <f t="shared" si="20"/>
        <v>2.21277100835639</v>
      </c>
    </row>
    <row r="606" spans="1:22">
      <c r="A606" s="2" t="s">
        <v>1321</v>
      </c>
      <c r="B606" s="2" t="str">
        <f>IF(COUNTIF(A606:A4058,A606:A4058)&gt;1,"",A606:A4058)</f>
        <v>Kepler-496 b</v>
      </c>
      <c r="C606" s="2" t="s">
        <v>1322</v>
      </c>
      <c r="D606" s="2">
        <v>1</v>
      </c>
      <c r="E606" s="2">
        <v>1</v>
      </c>
      <c r="F606" s="2" t="s">
        <v>21</v>
      </c>
      <c r="G606" s="2" t="s">
        <v>46</v>
      </c>
      <c r="H606" s="2">
        <v>8.30865307</v>
      </c>
      <c r="I606" s="2">
        <v>1.027e-5</v>
      </c>
      <c r="J606" s="2">
        <v>2.42</v>
      </c>
      <c r="K606" s="2">
        <v>0.11</v>
      </c>
      <c r="L606" s="2">
        <v>0.0454545454545455</v>
      </c>
      <c r="M606" s="2"/>
      <c r="N606" s="2"/>
      <c r="O606" s="2" t="s">
        <v>46</v>
      </c>
      <c r="P606" s="2">
        <v>0.8</v>
      </c>
      <c r="Q606" s="2">
        <v>0.05</v>
      </c>
      <c r="R606" s="2">
        <v>0.0625</v>
      </c>
      <c r="S606" s="5">
        <v>42863</v>
      </c>
      <c r="U606" s="2">
        <f t="shared" si="19"/>
        <v>2.5221431112285</v>
      </c>
      <c r="V606" s="2">
        <f t="shared" si="20"/>
        <v>2.37997898479256</v>
      </c>
    </row>
    <row r="607" spans="1:22">
      <c r="A607" s="2" t="s">
        <v>1323</v>
      </c>
      <c r="B607" s="2" t="str">
        <f>IF(COUNTIF(A607:A3529,A607:A3529)&gt;1,"",A607:A3529)</f>
        <v>Kepler-461 b</v>
      </c>
      <c r="C607" s="2" t="s">
        <v>1324</v>
      </c>
      <c r="D607" s="2">
        <v>1</v>
      </c>
      <c r="E607" s="2">
        <v>1</v>
      </c>
      <c r="F607" s="2" t="s">
        <v>21</v>
      </c>
      <c r="G607" s="2" t="s">
        <v>28</v>
      </c>
      <c r="H607" s="2">
        <v>8.31378306</v>
      </c>
      <c r="I607" s="2">
        <v>7.66e-6</v>
      </c>
      <c r="J607" s="2">
        <v>2.58</v>
      </c>
      <c r="K607" s="2">
        <v>0.07</v>
      </c>
      <c r="L607" s="2">
        <v>0.0271317829457364</v>
      </c>
      <c r="M607" s="2"/>
      <c r="N607" s="2"/>
      <c r="O607" s="2" t="s">
        <v>28</v>
      </c>
      <c r="P607" s="2">
        <v>0.98</v>
      </c>
      <c r="Q607" s="2">
        <v>0.02</v>
      </c>
      <c r="R607" s="2">
        <v>0.0204081632653061</v>
      </c>
      <c r="S607" s="5">
        <v>42500</v>
      </c>
      <c r="U607" s="2">
        <f t="shared" si="19"/>
        <v>2.55083758950716</v>
      </c>
      <c r="V607" s="2">
        <f t="shared" si="20"/>
        <v>2.53747392336291</v>
      </c>
    </row>
    <row r="608" spans="1:22">
      <c r="A608" s="2" t="s">
        <v>1325</v>
      </c>
      <c r="B608" s="2" t="str">
        <f>IF(COUNTIF(A608:A4155,A608:A4155)&gt;1,"",A608:A4155)</f>
        <v>K2-229 c</v>
      </c>
      <c r="C608" s="2" t="s">
        <v>1326</v>
      </c>
      <c r="D608" s="2">
        <v>1</v>
      </c>
      <c r="E608" s="2">
        <v>2</v>
      </c>
      <c r="F608" s="2" t="s">
        <v>21</v>
      </c>
      <c r="G608" s="2" t="s">
        <v>147</v>
      </c>
      <c r="H608" s="2">
        <v>8.32727</v>
      </c>
      <c r="I608" s="2">
        <v>0.00041</v>
      </c>
      <c r="J608" s="2">
        <v>2.03</v>
      </c>
      <c r="K608" s="2">
        <v>0.12</v>
      </c>
      <c r="L608" s="2">
        <v>0.0591133004926108</v>
      </c>
      <c r="M608" s="2"/>
      <c r="N608" s="2"/>
      <c r="O608" s="2" t="s">
        <v>147</v>
      </c>
      <c r="P608" s="2">
        <v>0.87</v>
      </c>
      <c r="Q608" s="2">
        <v>0.01</v>
      </c>
      <c r="R608" s="2">
        <v>0.0114942528735632</v>
      </c>
      <c r="S608" s="5">
        <v>43293</v>
      </c>
      <c r="U608" s="2">
        <f t="shared" si="19"/>
        <v>2.0704572624448</v>
      </c>
      <c r="V608" s="2">
        <f t="shared" si="20"/>
        <v>1.99683084264052</v>
      </c>
    </row>
    <row r="609" spans="1:22">
      <c r="A609" s="2" t="s">
        <v>1327</v>
      </c>
      <c r="B609" s="2" t="str">
        <f>IF(COUNTIF(A609:A4049,A609:A4049)&gt;1,"",A609:A4049)</f>
        <v>Kepler-169 d</v>
      </c>
      <c r="C609" s="2" t="s">
        <v>137</v>
      </c>
      <c r="D609" s="2">
        <v>1</v>
      </c>
      <c r="E609" s="2">
        <v>5</v>
      </c>
      <c r="F609" s="2" t="s">
        <v>21</v>
      </c>
      <c r="G609" s="2" t="s">
        <v>46</v>
      </c>
      <c r="H609" s="2">
        <v>8.34819209</v>
      </c>
      <c r="I609" s="2">
        <v>3.129e-5</v>
      </c>
      <c r="J609" s="2">
        <v>1.45</v>
      </c>
      <c r="K609" s="2">
        <v>0.08</v>
      </c>
      <c r="L609" s="2">
        <v>0.0551724137931035</v>
      </c>
      <c r="M609" s="2"/>
      <c r="N609" s="2"/>
      <c r="O609" s="2" t="s">
        <v>46</v>
      </c>
      <c r="P609" s="2">
        <v>0.81</v>
      </c>
      <c r="Q609" s="2">
        <v>0.04</v>
      </c>
      <c r="R609" s="2">
        <v>0.0493827160493827</v>
      </c>
      <c r="S609" s="5">
        <v>42863</v>
      </c>
      <c r="U609" s="2">
        <f t="shared" si="19"/>
        <v>1.50697211547356</v>
      </c>
      <c r="V609" s="2">
        <f t="shared" si="20"/>
        <v>1.42662989776052</v>
      </c>
    </row>
    <row r="610" spans="1:22">
      <c r="A610" s="2" t="s">
        <v>1328</v>
      </c>
      <c r="B610" s="2" t="str">
        <f>IF(COUNTIF(A610:A3845,A610:A3845)&gt;1,"",A610:A3845)</f>
        <v>Kepler-668 b</v>
      </c>
      <c r="C610" s="2" t="s">
        <v>1329</v>
      </c>
      <c r="D610" s="2">
        <v>1</v>
      </c>
      <c r="E610" s="2">
        <v>1</v>
      </c>
      <c r="F610" s="2" t="s">
        <v>21</v>
      </c>
      <c r="G610" s="2" t="s">
        <v>28</v>
      </c>
      <c r="H610" s="2">
        <v>8.35390639</v>
      </c>
      <c r="I610" s="2">
        <v>1.695e-5</v>
      </c>
      <c r="J610" s="2">
        <v>2.7</v>
      </c>
      <c r="K610" s="2">
        <v>0.23</v>
      </c>
      <c r="L610" s="2">
        <v>0.0851851851851852</v>
      </c>
      <c r="M610" s="2"/>
      <c r="N610" s="2"/>
      <c r="O610" s="2" t="s">
        <v>28</v>
      </c>
      <c r="P610" s="2">
        <v>0.87</v>
      </c>
      <c r="Q610" s="2">
        <v>0.04</v>
      </c>
      <c r="R610" s="2">
        <v>0.0459770114942529</v>
      </c>
      <c r="S610" s="5">
        <v>42500</v>
      </c>
      <c r="U610" s="2">
        <f t="shared" si="19"/>
        <v>2.75460177424004</v>
      </c>
      <c r="V610" s="2">
        <f t="shared" si="20"/>
        <v>2.65664685853011</v>
      </c>
    </row>
    <row r="611" spans="1:22">
      <c r="A611" s="2" t="s">
        <v>1330</v>
      </c>
      <c r="B611" s="2" t="str">
        <f>IF(COUNTIF(A611:A4167,A611:A4167)&gt;1,"",A611:A4167)</f>
        <v>K2-197 b</v>
      </c>
      <c r="C611" s="2" t="s">
        <v>1331</v>
      </c>
      <c r="D611" s="2">
        <v>1</v>
      </c>
      <c r="E611" s="2">
        <v>1</v>
      </c>
      <c r="F611" s="2" t="s">
        <v>21</v>
      </c>
      <c r="G611" s="2" t="s">
        <v>86</v>
      </c>
      <c r="H611" s="2">
        <v>8.357881</v>
      </c>
      <c r="I611" s="2">
        <v>0.00071</v>
      </c>
      <c r="J611" s="2">
        <v>2.56</v>
      </c>
      <c r="K611" s="2">
        <v>0.16</v>
      </c>
      <c r="L611" s="2">
        <v>0.0625</v>
      </c>
      <c r="M611" s="2"/>
      <c r="N611" s="2"/>
      <c r="O611" s="2" t="s">
        <v>86</v>
      </c>
      <c r="P611" s="2">
        <v>1</v>
      </c>
      <c r="Q611" s="2">
        <v>0.02</v>
      </c>
      <c r="R611" s="2">
        <v>0.02</v>
      </c>
      <c r="S611" s="5">
        <v>43399</v>
      </c>
      <c r="U611" s="2">
        <f t="shared" si="19"/>
        <v>2.51900263512146</v>
      </c>
      <c r="V611" s="2">
        <f t="shared" si="20"/>
        <v>2.51900263512146</v>
      </c>
    </row>
    <row r="612" spans="1:22">
      <c r="A612" s="2" t="s">
        <v>1332</v>
      </c>
      <c r="B612" s="2" t="str">
        <f>IF(COUNTIF(A612:A4052,A612:A4052)&gt;1,"",A612:A4052)</f>
        <v>Kepler-742 b</v>
      </c>
      <c r="C612" s="2" t="s">
        <v>1333</v>
      </c>
      <c r="D612" s="2">
        <v>1</v>
      </c>
      <c r="E612" s="2">
        <v>1</v>
      </c>
      <c r="F612" s="2" t="s">
        <v>21</v>
      </c>
      <c r="G612" s="2" t="s">
        <v>46</v>
      </c>
      <c r="H612" s="2">
        <v>8.3608707</v>
      </c>
      <c r="I612" s="2">
        <v>6.06e-6</v>
      </c>
      <c r="J612" s="2">
        <v>3.67</v>
      </c>
      <c r="K612" s="2">
        <v>0.22</v>
      </c>
      <c r="L612" s="2">
        <v>0.0599455040871935</v>
      </c>
      <c r="M612" s="2"/>
      <c r="N612" s="2"/>
      <c r="O612" s="2" t="s">
        <v>46</v>
      </c>
      <c r="P612" s="2">
        <v>0.79</v>
      </c>
      <c r="Q612" s="2">
        <v>0.04</v>
      </c>
      <c r="R612" s="2">
        <v>0.0506329113924051</v>
      </c>
      <c r="S612" s="5">
        <v>42863</v>
      </c>
      <c r="U612" s="2">
        <f t="shared" si="19"/>
        <v>3.8395971103966</v>
      </c>
      <c r="V612" s="2">
        <f t="shared" si="20"/>
        <v>3.61134267458131</v>
      </c>
    </row>
    <row r="613" spans="1:22">
      <c r="A613" s="2" t="s">
        <v>1334</v>
      </c>
      <c r="B613" s="2" t="str">
        <f>IF(COUNTIF(A613:A4105,A613:A4105)&gt;1,"",A613:A4105)</f>
        <v>K2-14 b</v>
      </c>
      <c r="C613" s="2" t="s">
        <v>1335</v>
      </c>
      <c r="D613" s="2">
        <v>1</v>
      </c>
      <c r="E613" s="2">
        <v>1</v>
      </c>
      <c r="F613" s="2" t="s">
        <v>21</v>
      </c>
      <c r="G613" s="2" t="s">
        <v>245</v>
      </c>
      <c r="H613" s="2">
        <v>8.368791</v>
      </c>
      <c r="I613" s="2">
        <v>0.000194</v>
      </c>
      <c r="J613" s="2">
        <v>7.49</v>
      </c>
      <c r="K613" s="2">
        <v>0.48</v>
      </c>
      <c r="L613" s="2">
        <v>0.0640854472630173</v>
      </c>
      <c r="M613" s="2"/>
      <c r="N613" s="2"/>
      <c r="O613" s="2" t="s">
        <v>245</v>
      </c>
      <c r="P613" s="2">
        <v>0.62</v>
      </c>
      <c r="Q613" s="2">
        <v>0.06</v>
      </c>
      <c r="R613" s="2">
        <v>0.0967741935483871</v>
      </c>
      <c r="S613" s="5">
        <v>43034</v>
      </c>
      <c r="U613" s="2">
        <f t="shared" si="19"/>
        <v>8.34640824540735</v>
      </c>
      <c r="V613" s="2">
        <f t="shared" si="20"/>
        <v>7.37091601249362</v>
      </c>
    </row>
    <row r="614" spans="1:22">
      <c r="A614" s="2" t="s">
        <v>1336</v>
      </c>
      <c r="B614" s="2" t="str">
        <f>IF(COUNTIF(A614:A3850,A614:A3850)&gt;1,"",A614:A3850)</f>
        <v>Kepler-1296 b</v>
      </c>
      <c r="C614" s="2" t="s">
        <v>1337</v>
      </c>
      <c r="D614" s="2">
        <v>1</v>
      </c>
      <c r="E614" s="2">
        <v>1</v>
      </c>
      <c r="F614" s="2" t="s">
        <v>21</v>
      </c>
      <c r="G614" s="2" t="s">
        <v>28</v>
      </c>
      <c r="H614" s="2">
        <v>8.3839865</v>
      </c>
      <c r="I614" s="2">
        <v>8.648e-5</v>
      </c>
      <c r="J614" s="2">
        <v>0.91</v>
      </c>
      <c r="K614" s="2">
        <v>0.09</v>
      </c>
      <c r="L614" s="2">
        <v>0.0989010989010989</v>
      </c>
      <c r="M614" s="2"/>
      <c r="N614" s="2"/>
      <c r="O614" s="2" t="s">
        <v>28</v>
      </c>
      <c r="P614" s="2">
        <v>0.87</v>
      </c>
      <c r="Q614" s="2">
        <v>0.04</v>
      </c>
      <c r="R614" s="2">
        <v>0.0459770114942529</v>
      </c>
      <c r="S614" s="5">
        <v>42500</v>
      </c>
      <c r="U614" s="2">
        <f t="shared" si="19"/>
        <v>0.928703191417331</v>
      </c>
      <c r="V614" s="2">
        <f t="shared" si="20"/>
        <v>0.89567807552379</v>
      </c>
    </row>
    <row r="615" spans="1:22">
      <c r="A615" s="2" t="s">
        <v>1338</v>
      </c>
      <c r="B615" s="2" t="str">
        <f>IF(COUNTIF(A615:A4182,A615:A4182)&gt;1,"",A615:A4182)</f>
        <v>K2-97 b</v>
      </c>
      <c r="C615" s="2" t="s">
        <v>1339</v>
      </c>
      <c r="D615" s="2">
        <v>1</v>
      </c>
      <c r="E615" s="2">
        <v>1</v>
      </c>
      <c r="F615" s="2" t="s">
        <v>21</v>
      </c>
      <c r="G615" s="2" t="s">
        <v>86</v>
      </c>
      <c r="H615" s="2">
        <v>8.406726</v>
      </c>
      <c r="I615" s="2">
        <v>0.001863</v>
      </c>
      <c r="J615" s="2">
        <v>10.61</v>
      </c>
      <c r="K615" s="2">
        <v>0.95</v>
      </c>
      <c r="L615" s="2">
        <v>0.0895381715362865</v>
      </c>
      <c r="M615" s="2"/>
      <c r="N615" s="2"/>
      <c r="O615" s="2" t="s">
        <v>86</v>
      </c>
      <c r="P615" s="2">
        <v>1.2</v>
      </c>
      <c r="Q615" s="2">
        <v>0.05</v>
      </c>
      <c r="R615" s="2">
        <v>0.0416666666666667</v>
      </c>
      <c r="S615" s="5">
        <v>43399</v>
      </c>
      <c r="U615" s="2">
        <f t="shared" si="19"/>
        <v>9.96195740073608</v>
      </c>
      <c r="V615" s="2">
        <f t="shared" si="20"/>
        <v>10.4455618331094</v>
      </c>
    </row>
    <row r="616" spans="1:22">
      <c r="A616" s="2" t="s">
        <v>1340</v>
      </c>
      <c r="B616" s="2" t="str">
        <f>IF(COUNTIF(A616:A3865,A616:A3865)&gt;1,"",A616:A3865)</f>
        <v>Kepler-1541 b</v>
      </c>
      <c r="C616" s="2" t="s">
        <v>1341</v>
      </c>
      <c r="D616" s="2">
        <v>1</v>
      </c>
      <c r="E616" s="2">
        <v>1</v>
      </c>
      <c r="F616" s="2" t="s">
        <v>21</v>
      </c>
      <c r="G616" s="2" t="s">
        <v>28</v>
      </c>
      <c r="H616" s="2">
        <v>8.40691199</v>
      </c>
      <c r="I616" s="2">
        <v>2.698e-5</v>
      </c>
      <c r="J616" s="2">
        <v>1.16</v>
      </c>
      <c r="K616" s="2">
        <v>0.1</v>
      </c>
      <c r="L616" s="2">
        <v>0.0862068965517241</v>
      </c>
      <c r="M616" s="2"/>
      <c r="N616" s="2"/>
      <c r="O616" s="2" t="s">
        <v>28</v>
      </c>
      <c r="P616" s="2">
        <v>0.86</v>
      </c>
      <c r="Q616" s="2">
        <v>0.04</v>
      </c>
      <c r="R616" s="2">
        <v>0.0465116279069767</v>
      </c>
      <c r="S616" s="5">
        <v>42500</v>
      </c>
      <c r="U616" s="2">
        <f t="shared" si="19"/>
        <v>1.18769704784641</v>
      </c>
      <c r="V616" s="2">
        <f t="shared" si="20"/>
        <v>1.14202411429801</v>
      </c>
    </row>
    <row r="617" spans="1:22">
      <c r="A617" s="2" t="s">
        <v>1342</v>
      </c>
      <c r="B617" s="2" t="str">
        <f>IF(COUNTIF(A617:A4079,A617:A4079)&gt;1,"",A617:A4079)</f>
        <v>Kepler-112 b</v>
      </c>
      <c r="C617" s="2" t="s">
        <v>1343</v>
      </c>
      <c r="D617" s="2">
        <v>1</v>
      </c>
      <c r="E617" s="2">
        <v>2</v>
      </c>
      <c r="F617" s="2" t="s">
        <v>21</v>
      </c>
      <c r="G617" s="2" t="s">
        <v>46</v>
      </c>
      <c r="H617" s="2">
        <v>8.40887814</v>
      </c>
      <c r="I617" s="2">
        <v>6.13e-6</v>
      </c>
      <c r="J617" s="2">
        <v>2.28</v>
      </c>
      <c r="K617" s="2">
        <v>0.19</v>
      </c>
      <c r="L617" s="2">
        <v>0.0833333333333333</v>
      </c>
      <c r="M617" s="2"/>
      <c r="N617" s="2"/>
      <c r="O617" s="2" t="s">
        <v>46</v>
      </c>
      <c r="P617" s="2">
        <v>0.78</v>
      </c>
      <c r="Q617" s="2">
        <v>0.06</v>
      </c>
      <c r="R617" s="2">
        <v>0.0769230769230769</v>
      </c>
      <c r="S617" s="5">
        <v>42863</v>
      </c>
      <c r="U617" s="2">
        <f t="shared" si="19"/>
        <v>2.39451011303798</v>
      </c>
      <c r="V617" s="2">
        <f t="shared" si="20"/>
        <v>2.24471532875665</v>
      </c>
    </row>
    <row r="618" spans="1:22">
      <c r="A618" s="2" t="s">
        <v>1344</v>
      </c>
      <c r="B618" s="2" t="str">
        <f>IF(COUNTIF(A618:A4070,A618:A4070)&gt;1,"",A618:A4070)</f>
        <v>Kepler-137 b</v>
      </c>
      <c r="C618" s="2" t="s">
        <v>1345</v>
      </c>
      <c r="D618" s="2">
        <v>1</v>
      </c>
      <c r="E618" s="2">
        <v>2</v>
      </c>
      <c r="F618" s="2" t="s">
        <v>21</v>
      </c>
      <c r="G618" s="2" t="s">
        <v>46</v>
      </c>
      <c r="H618" s="2">
        <v>8.43639829</v>
      </c>
      <c r="I618" s="2">
        <v>1.086e-5</v>
      </c>
      <c r="J618" s="2">
        <v>1.5</v>
      </c>
      <c r="K618" s="2">
        <v>0.1</v>
      </c>
      <c r="L618" s="2">
        <v>0.0666666666666667</v>
      </c>
      <c r="M618" s="2"/>
      <c r="N618" s="2"/>
      <c r="O618" s="2" t="s">
        <v>46</v>
      </c>
      <c r="P618" s="2">
        <v>0.81</v>
      </c>
      <c r="Q618" s="2">
        <v>0.05</v>
      </c>
      <c r="R618" s="2">
        <v>0.0617283950617284</v>
      </c>
      <c r="S618" s="5">
        <v>42863</v>
      </c>
      <c r="U618" s="2">
        <f t="shared" si="19"/>
        <v>1.56041203376954</v>
      </c>
      <c r="V618" s="2">
        <f t="shared" si="20"/>
        <v>1.47722073775821</v>
      </c>
    </row>
    <row r="619" spans="1:22">
      <c r="A619" s="2" t="s">
        <v>1346</v>
      </c>
      <c r="B619" s="2" t="str">
        <f>IF(COUNTIF(A619:A4260,A619:A4260)&gt;1,"",A619:A4260)</f>
        <v>K2-275 c</v>
      </c>
      <c r="C619" s="2" t="s">
        <v>155</v>
      </c>
      <c r="D619" s="2">
        <v>1</v>
      </c>
      <c r="E619" s="2">
        <v>2</v>
      </c>
      <c r="F619" s="2" t="s">
        <v>21</v>
      </c>
      <c r="G619" s="2" t="s">
        <v>182</v>
      </c>
      <c r="H619" s="2">
        <v>8.4388385</v>
      </c>
      <c r="I619" s="2">
        <v>7.5e-6</v>
      </c>
      <c r="J619" s="2">
        <v>2.21</v>
      </c>
      <c r="K619" s="2">
        <v>0.08</v>
      </c>
      <c r="L619" s="2">
        <v>0.0361990950226244</v>
      </c>
      <c r="M619" s="2"/>
      <c r="N619" s="2"/>
      <c r="O619" s="2" t="s">
        <v>182</v>
      </c>
      <c r="P619" s="2">
        <v>0.77</v>
      </c>
      <c r="Q619" s="2">
        <v>0.01</v>
      </c>
      <c r="R619" s="2">
        <v>0.012987012987013</v>
      </c>
      <c r="S619" s="5">
        <v>44459</v>
      </c>
      <c r="U619" s="2">
        <f t="shared" si="19"/>
        <v>2.32953975283575</v>
      </c>
      <c r="V619" s="2">
        <f t="shared" si="20"/>
        <v>2.17649520388916</v>
      </c>
    </row>
    <row r="620" spans="1:22">
      <c r="A620" s="2" t="s">
        <v>1347</v>
      </c>
      <c r="B620" s="2" t="str">
        <f>IF(COUNTIF(A620:A4079,A620:A4079)&gt;1,"",A620:A4079)</f>
        <v>Kepler-331 b</v>
      </c>
      <c r="C620" s="2" t="s">
        <v>1348</v>
      </c>
      <c r="D620" s="2">
        <v>1</v>
      </c>
      <c r="E620" s="2">
        <v>3</v>
      </c>
      <c r="F620" s="2" t="s">
        <v>21</v>
      </c>
      <c r="G620" s="2" t="s">
        <v>46</v>
      </c>
      <c r="H620" s="2">
        <v>8.45746636</v>
      </c>
      <c r="I620" s="2">
        <v>3.053e-5</v>
      </c>
      <c r="J620" s="2">
        <v>1.87</v>
      </c>
      <c r="K620" s="2">
        <v>0.16</v>
      </c>
      <c r="L620" s="2">
        <v>0.0855614973262032</v>
      </c>
      <c r="M620" s="2"/>
      <c r="N620" s="2"/>
      <c r="O620" s="2" t="s">
        <v>46</v>
      </c>
      <c r="P620" s="2">
        <v>0.54</v>
      </c>
      <c r="Q620" s="2">
        <v>0.04</v>
      </c>
      <c r="R620" s="2">
        <v>0.0740740740740741</v>
      </c>
      <c r="S620" s="5">
        <v>42863</v>
      </c>
      <c r="U620" s="2">
        <f t="shared" si="19"/>
        <v>2.16207549295714</v>
      </c>
      <c r="V620" s="2">
        <f t="shared" si="20"/>
        <v>1.84201529351831</v>
      </c>
    </row>
    <row r="621" spans="1:22">
      <c r="A621" s="2" t="s">
        <v>1349</v>
      </c>
      <c r="B621" s="2" t="str">
        <f>IF(COUNTIF(A621:A4262,A621:A4262)&gt;1,"",A621:A4262)</f>
        <v>AU Mic b</v>
      </c>
      <c r="C621" s="2" t="s">
        <v>1350</v>
      </c>
      <c r="D621" s="2">
        <v>1</v>
      </c>
      <c r="E621" s="2">
        <v>2</v>
      </c>
      <c r="F621" s="2" t="s">
        <v>21</v>
      </c>
      <c r="G621" s="2" t="s">
        <v>1351</v>
      </c>
      <c r="H621" s="2">
        <v>8.463</v>
      </c>
      <c r="I621" s="2">
        <v>2e-6</v>
      </c>
      <c r="J621" s="2">
        <v>4.07</v>
      </c>
      <c r="K621" s="2">
        <v>0.17</v>
      </c>
      <c r="L621" s="2">
        <v>0.0417690417690418</v>
      </c>
      <c r="M621" s="2">
        <v>17</v>
      </c>
      <c r="N621" s="2">
        <v>5</v>
      </c>
      <c r="O621" s="2" t="s">
        <v>1351</v>
      </c>
      <c r="P621" s="2">
        <v>0.5</v>
      </c>
      <c r="Q621" s="2">
        <v>0.03</v>
      </c>
      <c r="R621" s="2">
        <v>0.06</v>
      </c>
      <c r="S621" s="5">
        <v>44417</v>
      </c>
      <c r="U621" s="2">
        <f t="shared" si="19"/>
        <v>4.80108504251648</v>
      </c>
      <c r="V621" s="2">
        <f t="shared" si="20"/>
        <v>4.00932811915375</v>
      </c>
    </row>
    <row r="622" spans="1:22">
      <c r="A622" s="2" t="s">
        <v>1352</v>
      </c>
      <c r="B622" s="2" t="str">
        <f>IF(COUNTIF(A622:A3890,A622:A3890)&gt;1,"",A622:A3890)</f>
        <v>Kepler-233 b</v>
      </c>
      <c r="C622" s="2" t="s">
        <v>1353</v>
      </c>
      <c r="D622" s="2">
        <v>1</v>
      </c>
      <c r="E622" s="2">
        <v>2</v>
      </c>
      <c r="F622" s="2" t="s">
        <v>21</v>
      </c>
      <c r="G622" s="2" t="s">
        <v>28</v>
      </c>
      <c r="H622" s="2">
        <v>8.47237844</v>
      </c>
      <c r="I622" s="2">
        <v>1.462e-5</v>
      </c>
      <c r="J622" s="2">
        <v>2.71</v>
      </c>
      <c r="K622" s="2">
        <v>0.21</v>
      </c>
      <c r="L622" s="2">
        <v>0.0774907749077491</v>
      </c>
      <c r="M622" s="2"/>
      <c r="N622" s="2"/>
      <c r="O622" s="2" t="s">
        <v>28</v>
      </c>
      <c r="P622" s="2">
        <v>0.84</v>
      </c>
      <c r="Q622" s="2">
        <v>0.04</v>
      </c>
      <c r="R622" s="2">
        <v>0.0476190476190476</v>
      </c>
      <c r="S622" s="5">
        <v>42500</v>
      </c>
      <c r="U622" s="2">
        <f t="shared" si="19"/>
        <v>2.79368320981291</v>
      </c>
      <c r="V622" s="2">
        <f t="shared" si="20"/>
        <v>2.66986788905746</v>
      </c>
    </row>
    <row r="623" spans="1:22">
      <c r="A623" s="2" t="s">
        <v>1354</v>
      </c>
      <c r="B623" s="2" t="str">
        <f>IF(COUNTIF(A623:A3992,A623:A3992)&gt;1,"",A623:A3992)</f>
        <v>Kepler-1195 b</v>
      </c>
      <c r="C623" s="2" t="s">
        <v>1355</v>
      </c>
      <c r="D623" s="2">
        <v>1</v>
      </c>
      <c r="E623" s="2">
        <v>1</v>
      </c>
      <c r="F623" s="2" t="s">
        <v>21</v>
      </c>
      <c r="G623" s="2" t="s">
        <v>28</v>
      </c>
      <c r="H623" s="2">
        <v>8.49642241</v>
      </c>
      <c r="I623" s="2">
        <v>2.872e-5</v>
      </c>
      <c r="J623" s="2">
        <v>2.08</v>
      </c>
      <c r="K623" s="2">
        <v>0.19</v>
      </c>
      <c r="L623" s="2">
        <v>0.0913461538461538</v>
      </c>
      <c r="M623" s="2"/>
      <c r="N623" s="2"/>
      <c r="O623" s="2" t="s">
        <v>28</v>
      </c>
      <c r="P623" s="2">
        <v>0.74</v>
      </c>
      <c r="Q623" s="2">
        <v>0.05</v>
      </c>
      <c r="R623" s="2">
        <v>0.0675675675675676</v>
      </c>
      <c r="S623" s="5">
        <v>42500</v>
      </c>
      <c r="U623" s="2">
        <f t="shared" si="19"/>
        <v>2.2166357662026</v>
      </c>
      <c r="V623" s="2">
        <f t="shared" si="20"/>
        <v>2.04972021166201</v>
      </c>
    </row>
    <row r="624" spans="1:22">
      <c r="A624" s="2" t="s">
        <v>1356</v>
      </c>
      <c r="B624" s="2" t="str">
        <f>IF(COUNTIF(A624:A3790,A624:A3790)&gt;1,"",A624:A3790)</f>
        <v>Kepler-500 b</v>
      </c>
      <c r="C624" s="2" t="s">
        <v>1357</v>
      </c>
      <c r="D624" s="2">
        <v>1</v>
      </c>
      <c r="E624" s="2">
        <v>1</v>
      </c>
      <c r="F624" s="2" t="s">
        <v>21</v>
      </c>
      <c r="G624" s="2" t="s">
        <v>28</v>
      </c>
      <c r="H624" s="2">
        <v>8.5083244</v>
      </c>
      <c r="I624" s="2">
        <v>9.11e-6</v>
      </c>
      <c r="J624" s="2">
        <v>2.58</v>
      </c>
      <c r="K624" s="2">
        <v>0.25</v>
      </c>
      <c r="L624" s="2">
        <v>0.0968992248062015</v>
      </c>
      <c r="M624" s="2"/>
      <c r="N624" s="2"/>
      <c r="O624" s="2" t="s">
        <v>28</v>
      </c>
      <c r="P624" s="2">
        <v>1.02</v>
      </c>
      <c r="Q624" s="2">
        <v>0.04</v>
      </c>
      <c r="R624" s="2">
        <v>0.0392156862745098</v>
      </c>
      <c r="S624" s="5">
        <v>42500</v>
      </c>
      <c r="U624" s="2">
        <f t="shared" si="19"/>
        <v>2.52970351912462</v>
      </c>
      <c r="V624" s="2">
        <f t="shared" si="20"/>
        <v>2.54276174836943</v>
      </c>
    </row>
    <row r="625" spans="1:22">
      <c r="A625" s="2" t="s">
        <v>1358</v>
      </c>
      <c r="B625" s="2" t="str">
        <f>IF(COUNTIF(A625:A3548,A625:A3548)&gt;1,"",A625:A3548)</f>
        <v>Kepler-518 b</v>
      </c>
      <c r="C625" s="2" t="s">
        <v>1359</v>
      </c>
      <c r="D625" s="2">
        <v>1</v>
      </c>
      <c r="E625" s="2">
        <v>1</v>
      </c>
      <c r="F625" s="2" t="s">
        <v>21</v>
      </c>
      <c r="G625" s="2" t="s">
        <v>28</v>
      </c>
      <c r="H625" s="2">
        <v>8.51203588</v>
      </c>
      <c r="I625" s="2">
        <v>4.5e-6</v>
      </c>
      <c r="J625" s="2">
        <v>2.11</v>
      </c>
      <c r="K625" s="2">
        <v>0.05</v>
      </c>
      <c r="L625" s="2">
        <v>0.023696682464455</v>
      </c>
      <c r="M625" s="2"/>
      <c r="N625" s="2"/>
      <c r="O625" s="2" t="s">
        <v>28</v>
      </c>
      <c r="P625" s="2">
        <v>0.96</v>
      </c>
      <c r="Q625" s="2">
        <v>0.02</v>
      </c>
      <c r="R625" s="2">
        <v>0.0208333333333333</v>
      </c>
      <c r="S625" s="5">
        <v>42500</v>
      </c>
      <c r="U625" s="2">
        <f t="shared" si="19"/>
        <v>2.10181721496398</v>
      </c>
      <c r="V625" s="2">
        <f t="shared" si="20"/>
        <v>2.07962708674705</v>
      </c>
    </row>
    <row r="626" spans="1:22">
      <c r="A626" s="2" t="s">
        <v>1360</v>
      </c>
      <c r="B626" s="2" t="str">
        <f>IF(COUNTIF(A626:A4260,A626:A4260)&gt;1,"",A626:A4260)</f>
        <v>WASP-84 b</v>
      </c>
      <c r="C626" s="2" t="s">
        <v>1361</v>
      </c>
      <c r="D626" s="2">
        <v>1</v>
      </c>
      <c r="E626" s="2">
        <v>1</v>
      </c>
      <c r="F626" s="2" t="s">
        <v>21</v>
      </c>
      <c r="G626" s="2" t="s">
        <v>1362</v>
      </c>
      <c r="H626" s="2">
        <v>8.5234865</v>
      </c>
      <c r="I626" s="2">
        <v>7e-6</v>
      </c>
      <c r="J626" s="2">
        <v>10.559</v>
      </c>
      <c r="K626" s="2">
        <v>0.247</v>
      </c>
      <c r="L626" s="2">
        <v>0.0233923667013922</v>
      </c>
      <c r="M626" s="2">
        <v>220.565</v>
      </c>
      <c r="N626" s="2">
        <v>8.899</v>
      </c>
      <c r="O626" s="2" t="s">
        <v>1362</v>
      </c>
      <c r="P626" s="2">
        <v>0.84</v>
      </c>
      <c r="Q626" s="2">
        <v>0.04</v>
      </c>
      <c r="R626" s="2">
        <v>0.0476190476190476</v>
      </c>
      <c r="S626" s="5">
        <v>44238</v>
      </c>
      <c r="U626" s="2">
        <f t="shared" si="19"/>
        <v>10.8909491542503</v>
      </c>
      <c r="V626" s="2">
        <f t="shared" si="20"/>
        <v>10.4082650911009</v>
      </c>
    </row>
    <row r="627" spans="1:22">
      <c r="A627" s="2" t="s">
        <v>1363</v>
      </c>
      <c r="B627" s="2" t="str">
        <f>IF(COUNTIF(A627:A4177,A627:A4177)&gt;1,"",A627:A4177)</f>
        <v>K2-166 b</v>
      </c>
      <c r="C627" s="2" t="s">
        <v>1364</v>
      </c>
      <c r="D627" s="2">
        <v>1</v>
      </c>
      <c r="E627" s="2">
        <v>2</v>
      </c>
      <c r="F627" s="2" t="s">
        <v>21</v>
      </c>
      <c r="G627" s="2" t="s">
        <v>147</v>
      </c>
      <c r="H627" s="2">
        <v>8.52695</v>
      </c>
      <c r="I627" s="2">
        <v>0.00362</v>
      </c>
      <c r="J627" s="2">
        <v>2.19</v>
      </c>
      <c r="K627" s="2">
        <v>0.2</v>
      </c>
      <c r="L627" s="2">
        <v>0.091324200913242</v>
      </c>
      <c r="M627" s="2"/>
      <c r="N627" s="2"/>
      <c r="O627" s="2" t="s">
        <v>147</v>
      </c>
      <c r="P627" s="2">
        <v>1.16</v>
      </c>
      <c r="Q627" s="2">
        <v>0.05</v>
      </c>
      <c r="R627" s="2">
        <v>0.0431034482758621</v>
      </c>
      <c r="S627" s="5">
        <v>43293</v>
      </c>
      <c r="U627" s="2">
        <f t="shared" si="19"/>
        <v>2.07709553479996</v>
      </c>
      <c r="V627" s="2">
        <f t="shared" si="20"/>
        <v>2.1588156080466</v>
      </c>
    </row>
    <row r="628" spans="1:22">
      <c r="A628" s="2" t="s">
        <v>1365</v>
      </c>
      <c r="B628" s="2" t="str">
        <f>IF(COUNTIF(A628:A4194,A628:A4194)&gt;1,"",A628:A4194)</f>
        <v>K2-271 b</v>
      </c>
      <c r="C628" s="2" t="s">
        <v>1366</v>
      </c>
      <c r="D628" s="2">
        <v>1</v>
      </c>
      <c r="E628" s="2">
        <v>1</v>
      </c>
      <c r="F628" s="2" t="s">
        <v>21</v>
      </c>
      <c r="G628" s="2" t="s">
        <v>86</v>
      </c>
      <c r="H628" s="2">
        <v>8.562421</v>
      </c>
      <c r="I628" s="2">
        <v>0.000127</v>
      </c>
      <c r="J628" s="2">
        <v>7.28</v>
      </c>
      <c r="K628" s="2">
        <v>0.23</v>
      </c>
      <c r="L628" s="2">
        <v>0.0315934065934066</v>
      </c>
      <c r="M628" s="2"/>
      <c r="N628" s="2"/>
      <c r="O628" s="2" t="s">
        <v>86</v>
      </c>
      <c r="P628" s="2">
        <v>0.83</v>
      </c>
      <c r="Q628" s="2">
        <v>0.03</v>
      </c>
      <c r="R628" s="2">
        <v>0.036144578313253</v>
      </c>
      <c r="S628" s="5">
        <v>43399</v>
      </c>
      <c r="U628" s="2">
        <f t="shared" si="19"/>
        <v>7.53537321812887</v>
      </c>
      <c r="V628" s="2">
        <f t="shared" si="20"/>
        <v>7.17901848019799</v>
      </c>
    </row>
    <row r="629" spans="1:22">
      <c r="A629" s="2" t="s">
        <v>1367</v>
      </c>
      <c r="B629" s="2" t="str">
        <f>IF(COUNTIF(A629:A3798,A629:A3798)&gt;1,"",A629:A3798)</f>
        <v>Kepler-815 b</v>
      </c>
      <c r="C629" s="2" t="s">
        <v>1368</v>
      </c>
      <c r="D629" s="2">
        <v>1</v>
      </c>
      <c r="E629" s="2">
        <v>1</v>
      </c>
      <c r="F629" s="2" t="s">
        <v>21</v>
      </c>
      <c r="G629" s="2" t="s">
        <v>28</v>
      </c>
      <c r="H629" s="2">
        <v>8.57503552</v>
      </c>
      <c r="I629" s="2">
        <v>5.91e-5</v>
      </c>
      <c r="J629" s="2">
        <v>4.11</v>
      </c>
      <c r="K629" s="2">
        <v>0.19</v>
      </c>
      <c r="L629" s="2">
        <v>0.0462287104622871</v>
      </c>
      <c r="M629" s="2"/>
      <c r="N629" s="2"/>
      <c r="O629" s="2" t="s">
        <v>28</v>
      </c>
      <c r="P629" s="2">
        <v>1.25</v>
      </c>
      <c r="Q629" s="2">
        <v>0.05</v>
      </c>
      <c r="R629" s="2">
        <v>0.04</v>
      </c>
      <c r="S629" s="5">
        <v>42500</v>
      </c>
      <c r="U629" s="2">
        <f t="shared" si="19"/>
        <v>3.82504414724602</v>
      </c>
      <c r="V629" s="2">
        <f t="shared" si="20"/>
        <v>4.05352686211315</v>
      </c>
    </row>
    <row r="630" spans="1:22">
      <c r="A630" s="2" t="s">
        <v>1369</v>
      </c>
      <c r="B630" s="2" t="str">
        <f>IF(COUNTIF(A630:A3814,A630:A3814)&gt;1,"",A630:A3814)</f>
        <v>Kepler-200 b</v>
      </c>
      <c r="C630" s="2" t="s">
        <v>1370</v>
      </c>
      <c r="D630" s="2">
        <v>1</v>
      </c>
      <c r="E630" s="2">
        <v>2</v>
      </c>
      <c r="F630" s="2" t="s">
        <v>21</v>
      </c>
      <c r="G630" s="2" t="s">
        <v>28</v>
      </c>
      <c r="H630" s="2">
        <v>8.59479202</v>
      </c>
      <c r="I630" s="2">
        <v>2.466e-5</v>
      </c>
      <c r="J630" s="2">
        <v>2.19</v>
      </c>
      <c r="K630" s="2">
        <v>0.15</v>
      </c>
      <c r="L630" s="2">
        <v>0.0684931506849315</v>
      </c>
      <c r="M630" s="2"/>
      <c r="N630" s="2"/>
      <c r="O630" s="2" t="s">
        <v>28</v>
      </c>
      <c r="P630" s="2">
        <v>0.98</v>
      </c>
      <c r="Q630" s="2">
        <v>0.04</v>
      </c>
      <c r="R630" s="2">
        <v>0.0408163265306122</v>
      </c>
      <c r="S630" s="5">
        <v>42500</v>
      </c>
      <c r="U630" s="2">
        <f t="shared" si="19"/>
        <v>2.17173344018998</v>
      </c>
      <c r="V630" s="2">
        <f t="shared" si="20"/>
        <v>2.16035587512335</v>
      </c>
    </row>
    <row r="631" spans="1:22">
      <c r="A631" s="2" t="s">
        <v>1371</v>
      </c>
      <c r="B631" s="2" t="str">
        <f>IF(COUNTIF(A631:A4193,A631:A4193)&gt;1,"",A631:A4193)</f>
        <v>K2-214 b</v>
      </c>
      <c r="C631" s="2" t="s">
        <v>1372</v>
      </c>
      <c r="D631" s="2">
        <v>1</v>
      </c>
      <c r="E631" s="2">
        <v>1</v>
      </c>
      <c r="F631" s="2" t="s">
        <v>21</v>
      </c>
      <c r="G631" s="2" t="s">
        <v>86</v>
      </c>
      <c r="H631" s="2">
        <v>8.596802</v>
      </c>
      <c r="I631" s="2">
        <v>0.001006</v>
      </c>
      <c r="J631" s="2">
        <v>2.43</v>
      </c>
      <c r="K631" s="2">
        <v>0.13</v>
      </c>
      <c r="L631" s="2">
        <v>0.0534979423868313</v>
      </c>
      <c r="M631" s="2"/>
      <c r="N631" s="2"/>
      <c r="O631" s="2" t="s">
        <v>86</v>
      </c>
      <c r="P631" s="2">
        <v>1.05</v>
      </c>
      <c r="Q631" s="2">
        <v>0.03</v>
      </c>
      <c r="R631" s="2">
        <v>0.0285714285714286</v>
      </c>
      <c r="S631" s="5">
        <v>43399</v>
      </c>
      <c r="U631" s="2">
        <f t="shared" si="19"/>
        <v>2.36694070832624</v>
      </c>
      <c r="V631" s="2">
        <f t="shared" si="20"/>
        <v>2.39715765145909</v>
      </c>
    </row>
    <row r="632" spans="1:22">
      <c r="A632" s="2" t="s">
        <v>1373</v>
      </c>
      <c r="B632" s="2" t="str">
        <f>IF(COUNTIF(A632:A3862,A632:A3862)&gt;1,"",A632:A3862)</f>
        <v>Kepler-550 b</v>
      </c>
      <c r="C632" s="2" t="s">
        <v>1374</v>
      </c>
      <c r="D632" s="2">
        <v>1</v>
      </c>
      <c r="E632" s="2">
        <v>1</v>
      </c>
      <c r="F632" s="2" t="s">
        <v>21</v>
      </c>
      <c r="G632" s="2" t="s">
        <v>28</v>
      </c>
      <c r="H632" s="2">
        <v>8.60010411</v>
      </c>
      <c r="I632" s="2">
        <v>4.25e-6</v>
      </c>
      <c r="J632" s="2">
        <v>4.42</v>
      </c>
      <c r="K632" s="2">
        <v>0.34</v>
      </c>
      <c r="L632" s="2">
        <v>0.0769230769230769</v>
      </c>
      <c r="M632" s="2"/>
      <c r="N632" s="2"/>
      <c r="O632" s="2" t="s">
        <v>28</v>
      </c>
      <c r="P632" s="2">
        <v>0.87</v>
      </c>
      <c r="Q632" s="2">
        <v>0.04</v>
      </c>
      <c r="R632" s="2">
        <v>0.0459770114942529</v>
      </c>
      <c r="S632" s="5">
        <v>42500</v>
      </c>
      <c r="U632" s="2">
        <f t="shared" si="19"/>
        <v>4.52118832493129</v>
      </c>
      <c r="V632" s="2">
        <f t="shared" si="20"/>
        <v>4.36041277275568</v>
      </c>
    </row>
    <row r="633" spans="1:22">
      <c r="A633" s="2" t="s">
        <v>1375</v>
      </c>
      <c r="B633" s="2" t="str">
        <f>IF(COUNTIF(A633:A4229,A633:A4229)&gt;1,"",A633:A4229)</f>
        <v>Kepler-435 b</v>
      </c>
      <c r="C633" s="2" t="s">
        <v>1376</v>
      </c>
      <c r="D633" s="2">
        <v>1</v>
      </c>
      <c r="E633" s="2">
        <v>1</v>
      </c>
      <c r="F633" s="2" t="s">
        <v>21</v>
      </c>
      <c r="G633" s="2" t="s">
        <v>25</v>
      </c>
      <c r="H633" s="2">
        <v>8.6001536</v>
      </c>
      <c r="I633" s="2">
        <v>1.8e-6</v>
      </c>
      <c r="J633" s="2">
        <v>22.306</v>
      </c>
      <c r="K633" s="2">
        <v>2.018</v>
      </c>
      <c r="L633" s="2">
        <v>0.0904689321258854</v>
      </c>
      <c r="M633" s="2">
        <v>270.1555</v>
      </c>
      <c r="N633" s="2">
        <v>41.3179</v>
      </c>
      <c r="O633" s="2" t="s">
        <v>25</v>
      </c>
      <c r="P633" s="2">
        <v>1.54</v>
      </c>
      <c r="Q633" s="2">
        <v>0.09</v>
      </c>
      <c r="R633" s="2">
        <v>0.0584415584415584</v>
      </c>
      <c r="S633" s="5">
        <v>43545</v>
      </c>
      <c r="U633" s="2">
        <f t="shared" si="19"/>
        <v>19.668528488294</v>
      </c>
      <c r="V633" s="2">
        <f t="shared" si="20"/>
        <v>22.0052981182927</v>
      </c>
    </row>
    <row r="634" spans="1:22">
      <c r="A634" s="2" t="s">
        <v>1377</v>
      </c>
      <c r="B634" s="2" t="str">
        <f>IF(COUNTIF(A634:A4086,A634:A4086)&gt;1,"",A634:A4086)</f>
        <v>Kepler-1966 b</v>
      </c>
      <c r="C634" s="2" t="s">
        <v>1378</v>
      </c>
      <c r="D634" s="2">
        <v>1</v>
      </c>
      <c r="E634" s="2">
        <v>1</v>
      </c>
      <c r="F634" s="2" t="s">
        <v>21</v>
      </c>
      <c r="G634" s="2" t="s">
        <v>46</v>
      </c>
      <c r="H634" s="2">
        <v>8.61742738</v>
      </c>
      <c r="I634" s="2">
        <v>6.717e-5</v>
      </c>
      <c r="J634" s="2">
        <v>1.01</v>
      </c>
      <c r="K634" s="2">
        <v>0.04</v>
      </c>
      <c r="L634" s="2">
        <v>0.0396039603960396</v>
      </c>
      <c r="M634" s="2"/>
      <c r="N634" s="2"/>
      <c r="O634" s="2" t="s">
        <v>46</v>
      </c>
      <c r="P634" s="2">
        <v>0.8</v>
      </c>
      <c r="Q634" s="2">
        <v>0.05</v>
      </c>
      <c r="R634" s="2">
        <v>0.0625</v>
      </c>
      <c r="S634" s="5">
        <v>42863</v>
      </c>
      <c r="U634" s="2">
        <f t="shared" si="19"/>
        <v>1.05609251371942</v>
      </c>
      <c r="V634" s="2">
        <f t="shared" si="20"/>
        <v>0.996564381084896</v>
      </c>
    </row>
    <row r="635" spans="1:22">
      <c r="A635" s="2" t="s">
        <v>1379</v>
      </c>
      <c r="B635" s="2" t="str">
        <f>IF(COUNTIF(A635:A3896,A635:A3896)&gt;1,"",A635:A3896)</f>
        <v>Kepler-1291 b</v>
      </c>
      <c r="C635" s="2" t="s">
        <v>1380</v>
      </c>
      <c r="D635" s="2">
        <v>1</v>
      </c>
      <c r="E635" s="2">
        <v>1</v>
      </c>
      <c r="F635" s="2" t="s">
        <v>21</v>
      </c>
      <c r="G635" s="2" t="s">
        <v>28</v>
      </c>
      <c r="H635" s="2">
        <v>8.63043276</v>
      </c>
      <c r="I635" s="2">
        <v>6.731e-5</v>
      </c>
      <c r="J635" s="2">
        <v>1.66</v>
      </c>
      <c r="K635" s="2">
        <v>0.1</v>
      </c>
      <c r="L635" s="2">
        <v>0.0602409638554217</v>
      </c>
      <c r="M635" s="2"/>
      <c r="N635" s="2"/>
      <c r="O635" s="2" t="s">
        <v>28</v>
      </c>
      <c r="P635" s="2">
        <v>0.84</v>
      </c>
      <c r="Q635" s="2">
        <v>0.04</v>
      </c>
      <c r="R635" s="2">
        <v>0.0476190476190476</v>
      </c>
      <c r="S635" s="5">
        <v>42500</v>
      </c>
      <c r="U635" s="2">
        <f t="shared" si="19"/>
        <v>1.71410888182309</v>
      </c>
      <c r="V635" s="2">
        <f t="shared" si="20"/>
        <v>1.63814001739809</v>
      </c>
    </row>
    <row r="636" spans="1:22">
      <c r="A636" s="2" t="s">
        <v>1381</v>
      </c>
      <c r="B636" s="2" t="str">
        <f>IF(COUNTIF(A636:A4202,A636:A4202)&gt;1,"",A636:A4202)</f>
        <v>K2-281 b</v>
      </c>
      <c r="C636" s="2" t="s">
        <v>1382</v>
      </c>
      <c r="D636" s="2">
        <v>1</v>
      </c>
      <c r="E636" s="2">
        <v>1</v>
      </c>
      <c r="F636" s="2" t="s">
        <v>21</v>
      </c>
      <c r="G636" s="2" t="s">
        <v>86</v>
      </c>
      <c r="H636" s="2">
        <v>8.687721</v>
      </c>
      <c r="I636" s="2">
        <v>0.000151</v>
      </c>
      <c r="J636" s="2">
        <v>8.18</v>
      </c>
      <c r="K636" s="2">
        <v>0.21</v>
      </c>
      <c r="L636" s="2">
        <v>0.0256723716381418</v>
      </c>
      <c r="M636" s="2"/>
      <c r="N636" s="2"/>
      <c r="O636" s="2" t="s">
        <v>86</v>
      </c>
      <c r="P636" s="2">
        <v>0.82</v>
      </c>
      <c r="Q636" s="2">
        <v>0.03</v>
      </c>
      <c r="R636" s="2">
        <v>0.0365853658536585</v>
      </c>
      <c r="S636" s="5">
        <v>43399</v>
      </c>
      <c r="U636" s="2">
        <f t="shared" si="19"/>
        <v>8.50478286087722</v>
      </c>
      <c r="V636" s="2">
        <f t="shared" si="20"/>
        <v>8.07708831627871</v>
      </c>
    </row>
    <row r="637" spans="1:22">
      <c r="A637" s="2" t="s">
        <v>1383</v>
      </c>
      <c r="B637" s="2" t="str">
        <f>IF(COUNTIF(A637:A4096,A637:A4096)&gt;1,"",A637:A4096)</f>
        <v>Kepler-760 b</v>
      </c>
      <c r="C637" s="2" t="s">
        <v>1384</v>
      </c>
      <c r="D637" s="2">
        <v>1</v>
      </c>
      <c r="E637" s="2">
        <v>2</v>
      </c>
      <c r="F637" s="2" t="s">
        <v>21</v>
      </c>
      <c r="G637" s="2" t="s">
        <v>46</v>
      </c>
      <c r="H637" s="2">
        <v>8.70420525</v>
      </c>
      <c r="I637" s="2">
        <v>1.32e-5</v>
      </c>
      <c r="J637" s="2">
        <v>2.86</v>
      </c>
      <c r="K637" s="2">
        <v>0.13</v>
      </c>
      <c r="L637" s="2">
        <v>0.0454545454545455</v>
      </c>
      <c r="M637" s="2"/>
      <c r="N637" s="2"/>
      <c r="O637" s="2" t="s">
        <v>46</v>
      </c>
      <c r="P637" s="2">
        <v>0.81</v>
      </c>
      <c r="Q637" s="2">
        <v>0.06</v>
      </c>
      <c r="R637" s="2">
        <v>0.0740740740740741</v>
      </c>
      <c r="S637" s="5">
        <v>42863</v>
      </c>
      <c r="U637" s="2">
        <f t="shared" si="19"/>
        <v>2.98356531254219</v>
      </c>
      <c r="V637" s="2">
        <f t="shared" si="20"/>
        <v>2.82450048882047</v>
      </c>
    </row>
    <row r="638" spans="1:22">
      <c r="A638" s="2" t="s">
        <v>1385</v>
      </c>
      <c r="B638" s="2" t="str">
        <f>IF(COUNTIF(A638:A4078,A638:A4078)&gt;1,"",A638:A4078)</f>
        <v>Kepler-415 c</v>
      </c>
      <c r="C638" s="2" t="s">
        <v>566</v>
      </c>
      <c r="D638" s="2">
        <v>1</v>
      </c>
      <c r="E638" s="2">
        <v>2</v>
      </c>
      <c r="F638" s="2" t="s">
        <v>567</v>
      </c>
      <c r="G638" s="2" t="s">
        <v>46</v>
      </c>
      <c r="H638" s="2">
        <v>8.70798309</v>
      </c>
      <c r="I638" s="2">
        <v>2.927e-5</v>
      </c>
      <c r="J638" s="2">
        <v>2.01</v>
      </c>
      <c r="K638" s="2">
        <v>0.15</v>
      </c>
      <c r="L638" s="2">
        <v>0.0746268656716418</v>
      </c>
      <c r="M638" s="2"/>
      <c r="N638" s="2"/>
      <c r="O638" s="2" t="s">
        <v>46</v>
      </c>
      <c r="P638" s="2">
        <v>0.59</v>
      </c>
      <c r="Q638" s="2">
        <v>0.03</v>
      </c>
      <c r="R638" s="2">
        <v>0.0508474576271186</v>
      </c>
      <c r="S638" s="5">
        <v>42863</v>
      </c>
      <c r="U638" s="2">
        <f t="shared" si="19"/>
        <v>2.27702142142079</v>
      </c>
      <c r="V638" s="2">
        <f t="shared" si="20"/>
        <v>1.98512856803881</v>
      </c>
    </row>
    <row r="639" spans="1:22">
      <c r="A639" s="2" t="s">
        <v>1386</v>
      </c>
      <c r="B639" s="2" t="str">
        <f>IF(COUNTIF(A639:A4142,A639:A4142)&gt;1,"",A639:A4142)</f>
        <v>K2-178 b</v>
      </c>
      <c r="C639" s="2" t="s">
        <v>1387</v>
      </c>
      <c r="D639" s="2">
        <v>1</v>
      </c>
      <c r="E639" s="2">
        <v>1</v>
      </c>
      <c r="F639" s="2" t="s">
        <v>21</v>
      </c>
      <c r="G639" s="2" t="s">
        <v>221</v>
      </c>
      <c r="H639" s="2">
        <v>8.747818</v>
      </c>
      <c r="I639" s="2">
        <v>0.000363</v>
      </c>
      <c r="J639" s="2">
        <v>3.558</v>
      </c>
      <c r="K639" s="2">
        <v>0.204</v>
      </c>
      <c r="L639" s="2">
        <v>0.0573355817875211</v>
      </c>
      <c r="M639" s="2"/>
      <c r="N639" s="2"/>
      <c r="O639" s="2" t="s">
        <v>221</v>
      </c>
      <c r="P639" s="2">
        <v>0.95</v>
      </c>
      <c r="Q639" s="2">
        <v>0.02</v>
      </c>
      <c r="R639" s="2">
        <v>0.0210526315789474</v>
      </c>
      <c r="S639" s="5">
        <v>43146</v>
      </c>
      <c r="U639" s="2">
        <f t="shared" si="19"/>
        <v>3.56261410380748</v>
      </c>
      <c r="V639" s="2">
        <f t="shared" si="20"/>
        <v>3.51541758014933</v>
      </c>
    </row>
    <row r="640" spans="1:22">
      <c r="A640" s="2" t="s">
        <v>1388</v>
      </c>
      <c r="B640" s="2" t="str">
        <f>IF(COUNTIF(A640:A4105,A640:A4105)&gt;1,"",A640:A4105)</f>
        <v>Kepler-32 c</v>
      </c>
      <c r="C640" s="2" t="s">
        <v>971</v>
      </c>
      <c r="D640" s="2">
        <v>1</v>
      </c>
      <c r="E640" s="2">
        <v>5</v>
      </c>
      <c r="F640" s="2" t="s">
        <v>21</v>
      </c>
      <c r="G640" s="2" t="s">
        <v>46</v>
      </c>
      <c r="H640" s="2">
        <v>8.75209691</v>
      </c>
      <c r="I640" s="2">
        <v>1.306e-5</v>
      </c>
      <c r="J640" s="2">
        <v>1.83</v>
      </c>
      <c r="K640" s="2">
        <v>0.13</v>
      </c>
      <c r="L640" s="2">
        <v>0.0710382513661202</v>
      </c>
      <c r="M640" s="2"/>
      <c r="N640" s="2"/>
      <c r="O640" s="2" t="s">
        <v>46</v>
      </c>
      <c r="P640" s="2">
        <v>0.51</v>
      </c>
      <c r="Q640" s="2">
        <v>0.04</v>
      </c>
      <c r="R640" s="2">
        <v>0.0784313725490196</v>
      </c>
      <c r="S640" s="5">
        <v>42863</v>
      </c>
      <c r="U640" s="2">
        <f t="shared" si="19"/>
        <v>2.15413508645387</v>
      </c>
      <c r="V640" s="2">
        <f t="shared" si="20"/>
        <v>1.80817799764737</v>
      </c>
    </row>
    <row r="641" spans="1:22">
      <c r="A641" s="2" t="s">
        <v>1389</v>
      </c>
      <c r="B641" s="2" t="str">
        <f>IF(COUNTIF(A641:A4267,A641:A4267)&gt;1,"",A641:A4267)</f>
        <v>WASP-148 b</v>
      </c>
      <c r="C641" s="2" t="s">
        <v>1390</v>
      </c>
      <c r="D641" s="2">
        <v>1</v>
      </c>
      <c r="E641" s="2">
        <v>2</v>
      </c>
      <c r="F641" s="2" t="s">
        <v>21</v>
      </c>
      <c r="G641" s="2" t="s">
        <v>1391</v>
      </c>
      <c r="H641" s="2">
        <v>8.80381</v>
      </c>
      <c r="I641" s="2">
        <v>4.3e-5</v>
      </c>
      <c r="J641" s="2">
        <v>8.093</v>
      </c>
      <c r="K641" s="2">
        <v>0.616</v>
      </c>
      <c r="L641" s="2">
        <v>0.0761151612504634</v>
      </c>
      <c r="M641" s="2">
        <v>92.48853</v>
      </c>
      <c r="N641" s="2">
        <v>7.94575</v>
      </c>
      <c r="O641" s="2" t="s">
        <v>1391</v>
      </c>
      <c r="P641" s="2">
        <v>1</v>
      </c>
      <c r="Q641" s="2">
        <v>0.08</v>
      </c>
      <c r="R641" s="2">
        <v>0.08</v>
      </c>
      <c r="S641" s="5">
        <v>44021</v>
      </c>
      <c r="U641" s="2">
        <f t="shared" si="19"/>
        <v>8.00073525677863</v>
      </c>
      <c r="V641" s="2">
        <f t="shared" si="20"/>
        <v>8.00073525677863</v>
      </c>
    </row>
    <row r="642" spans="1:22">
      <c r="A642" s="2" t="s">
        <v>1392</v>
      </c>
      <c r="B642" s="2" t="str">
        <f>IF(COUNTIF(A642:A4084,A642:A4084)&gt;1,"",A642:A4084)</f>
        <v>Kepler-1805 b</v>
      </c>
      <c r="C642" s="2" t="s">
        <v>1393</v>
      </c>
      <c r="D642" s="2">
        <v>1</v>
      </c>
      <c r="E642" s="2">
        <v>1</v>
      </c>
      <c r="F642" s="2" t="s">
        <v>21</v>
      </c>
      <c r="G642" s="2" t="s">
        <v>46</v>
      </c>
      <c r="H642" s="2">
        <v>8.84784273</v>
      </c>
      <c r="I642" s="2">
        <v>3.369e-5</v>
      </c>
      <c r="J642" s="2">
        <v>1.15</v>
      </c>
      <c r="K642" s="2">
        <v>0.07</v>
      </c>
      <c r="L642" s="2">
        <v>0.0608695652173913</v>
      </c>
      <c r="M642" s="2"/>
      <c r="N642" s="2"/>
      <c r="O642" s="2" t="s">
        <v>46</v>
      </c>
      <c r="P642" s="2">
        <v>0.58</v>
      </c>
      <c r="Q642" s="2">
        <v>0.03</v>
      </c>
      <c r="R642" s="2">
        <v>0.0517241379310345</v>
      </c>
      <c r="S642" s="5">
        <v>42863</v>
      </c>
      <c r="U642" s="2">
        <f t="shared" ref="U642:U705" si="21">J642:J1854*((H642:H1854/10)^0.09)*((P642:P1854)^-0.26)</f>
        <v>1.31045444275038</v>
      </c>
      <c r="V642" s="2">
        <f t="shared" ref="V642:V705" si="22">J642:J1854*((H642:H1854/10)^0.09)</f>
        <v>1.1373999526997</v>
      </c>
    </row>
    <row r="643" spans="1:22">
      <c r="A643" s="2" t="s">
        <v>1394</v>
      </c>
      <c r="B643" s="2" t="str">
        <f>IF(COUNTIF(A643:A4285,A643:A4285)&gt;1,"",A643:A4285)</f>
        <v>K2-180 b</v>
      </c>
      <c r="C643" s="2" t="s">
        <v>1395</v>
      </c>
      <c r="D643" s="2">
        <v>1</v>
      </c>
      <c r="E643" s="2">
        <v>1</v>
      </c>
      <c r="F643" s="2" t="s">
        <v>21</v>
      </c>
      <c r="G643" s="2" t="s">
        <v>182</v>
      </c>
      <c r="H643" s="2">
        <v>8.8656511</v>
      </c>
      <c r="I643" s="2">
        <v>1.51e-5</v>
      </c>
      <c r="J643" s="2">
        <v>2.52</v>
      </c>
      <c r="K643" s="2">
        <v>0.24</v>
      </c>
      <c r="L643" s="2">
        <v>0.0952380952380952</v>
      </c>
      <c r="M643" s="2"/>
      <c r="N643" s="2"/>
      <c r="O643" s="2" t="s">
        <v>182</v>
      </c>
      <c r="P643" s="2">
        <v>0.72</v>
      </c>
      <c r="Q643" s="2">
        <v>0.04</v>
      </c>
      <c r="R643" s="2">
        <v>0.0555555555555556</v>
      </c>
      <c r="S643" s="5">
        <v>44459</v>
      </c>
      <c r="U643" s="2">
        <f t="shared" si="21"/>
        <v>2.71511387396126</v>
      </c>
      <c r="V643" s="2">
        <f t="shared" si="22"/>
        <v>2.49284053556711</v>
      </c>
    </row>
    <row r="644" spans="1:22">
      <c r="A644" s="2" t="s">
        <v>1396</v>
      </c>
      <c r="B644" s="2" t="str">
        <f>IF(COUNTIF(A644:A4270,A644:A4270)&gt;1,"",A644:A4270)</f>
        <v>HD 191939 b</v>
      </c>
      <c r="C644" s="2" t="s">
        <v>1397</v>
      </c>
      <c r="D644" s="2">
        <v>1</v>
      </c>
      <c r="E644" s="2">
        <v>3</v>
      </c>
      <c r="F644" s="2" t="s">
        <v>21</v>
      </c>
      <c r="G644" s="2" t="s">
        <v>1398</v>
      </c>
      <c r="H644" s="2">
        <v>8.880403</v>
      </c>
      <c r="I644" s="2">
        <v>7e-5</v>
      </c>
      <c r="J644" s="2">
        <v>3.42</v>
      </c>
      <c r="K644" s="2">
        <v>0.11</v>
      </c>
      <c r="L644" s="2">
        <v>0.0321637426900585</v>
      </c>
      <c r="M644" s="2"/>
      <c r="N644" s="2"/>
      <c r="O644" s="2" t="s">
        <v>1398</v>
      </c>
      <c r="P644" s="2">
        <v>0.92</v>
      </c>
      <c r="Q644" s="2">
        <v>0.06</v>
      </c>
      <c r="R644" s="2">
        <v>0.0652173913043478</v>
      </c>
      <c r="S644" s="5">
        <v>44035</v>
      </c>
      <c r="U644" s="2">
        <f t="shared" si="21"/>
        <v>3.45780272072885</v>
      </c>
      <c r="V644" s="2">
        <f t="shared" si="22"/>
        <v>3.38364698416504</v>
      </c>
    </row>
    <row r="645" spans="1:22">
      <c r="A645" s="2" t="s">
        <v>1399</v>
      </c>
      <c r="B645" s="2" t="str">
        <f>IF(COUNTIF(A645:A4234,A645:A4234)&gt;1,"",A645:A4234)</f>
        <v>Kepler-75 b</v>
      </c>
      <c r="C645" s="2" t="s">
        <v>1400</v>
      </c>
      <c r="D645" s="2">
        <v>1</v>
      </c>
      <c r="E645" s="2">
        <v>1</v>
      </c>
      <c r="F645" s="2" t="s">
        <v>21</v>
      </c>
      <c r="G645" s="2" t="s">
        <v>25</v>
      </c>
      <c r="H645" s="2">
        <v>8.8849116</v>
      </c>
      <c r="I645" s="2">
        <v>3.4e-6</v>
      </c>
      <c r="J645" s="2">
        <v>11.769</v>
      </c>
      <c r="K645" s="2">
        <v>0.336</v>
      </c>
      <c r="L645" s="2">
        <v>0.0285495794035177</v>
      </c>
      <c r="M645" s="2">
        <v>3210.083</v>
      </c>
      <c r="N645" s="2">
        <v>114.4188</v>
      </c>
      <c r="O645" s="2" t="s">
        <v>25</v>
      </c>
      <c r="P645" s="2">
        <v>0.91</v>
      </c>
      <c r="Q645" s="2">
        <v>0.04</v>
      </c>
      <c r="R645" s="2">
        <v>0.043956043956044</v>
      </c>
      <c r="S645" s="5">
        <v>43545</v>
      </c>
      <c r="U645" s="2">
        <f t="shared" si="21"/>
        <v>11.9334929492787</v>
      </c>
      <c r="V645" s="2">
        <f t="shared" si="22"/>
        <v>11.6444329056642</v>
      </c>
    </row>
    <row r="646" spans="1:22">
      <c r="A646" s="2" t="s">
        <v>1401</v>
      </c>
      <c r="B646" s="2" t="str">
        <f>IF(COUNTIF(A646:A4237,A646:A4237)&gt;1,"",A646:A4237)</f>
        <v>CoRoT-6 b</v>
      </c>
      <c r="C646" s="2" t="s">
        <v>1402</v>
      </c>
      <c r="D646" s="2">
        <v>1</v>
      </c>
      <c r="E646" s="2">
        <v>1</v>
      </c>
      <c r="F646" s="2" t="s">
        <v>21</v>
      </c>
      <c r="G646" s="2" t="s">
        <v>25</v>
      </c>
      <c r="H646" s="2">
        <v>8.886593</v>
      </c>
      <c r="I646" s="2">
        <v>4e-5</v>
      </c>
      <c r="J646" s="2">
        <v>13.07</v>
      </c>
      <c r="K646" s="2">
        <v>0.392</v>
      </c>
      <c r="L646" s="2">
        <v>0.0299923488905891</v>
      </c>
      <c r="M646" s="2">
        <v>937.5985</v>
      </c>
      <c r="N646" s="2">
        <v>88.9924</v>
      </c>
      <c r="O646" s="2" t="s">
        <v>25</v>
      </c>
      <c r="P646" s="2">
        <v>1.05</v>
      </c>
      <c r="Q646" s="2">
        <v>0.05</v>
      </c>
      <c r="R646" s="2">
        <v>0.0476190476190476</v>
      </c>
      <c r="S646" s="5">
        <v>43545</v>
      </c>
      <c r="U646" s="2">
        <f t="shared" si="21"/>
        <v>12.7688723671137</v>
      </c>
      <c r="V646" s="2">
        <f t="shared" si="22"/>
        <v>12.9318829101452</v>
      </c>
    </row>
    <row r="647" spans="1:22">
      <c r="A647" s="2" t="s">
        <v>1403</v>
      </c>
      <c r="B647" s="2" t="str">
        <f>IF(COUNTIF(A647:A3560,A647:A3560)&gt;1,"",A647:A3560)</f>
        <v>Kepler-60 c</v>
      </c>
      <c r="C647" s="2" t="s">
        <v>1161</v>
      </c>
      <c r="D647" s="2">
        <v>1</v>
      </c>
      <c r="E647" s="2">
        <v>3</v>
      </c>
      <c r="F647" s="2" t="s">
        <v>21</v>
      </c>
      <c r="G647" s="2" t="s">
        <v>1157</v>
      </c>
      <c r="H647" s="2">
        <v>8.9187</v>
      </c>
      <c r="I647" s="2">
        <v>0.0002</v>
      </c>
      <c r="J647" s="2">
        <v>1.9</v>
      </c>
      <c r="K647" s="2">
        <v>0.15</v>
      </c>
      <c r="L647" s="2">
        <v>0.0789473684210526</v>
      </c>
      <c r="M647" s="2">
        <v>3.85</v>
      </c>
      <c r="N647" s="2">
        <v>0.81</v>
      </c>
      <c r="O647" s="2" t="s">
        <v>1157</v>
      </c>
      <c r="P647" s="2">
        <v>1.04</v>
      </c>
      <c r="Q647" s="2">
        <v>0.08</v>
      </c>
      <c r="R647" s="2">
        <v>0.0769230769230769</v>
      </c>
      <c r="S647" s="5">
        <v>42467</v>
      </c>
      <c r="U647" s="2">
        <f t="shared" si="21"/>
        <v>1.86145298971023</v>
      </c>
      <c r="V647" s="2">
        <f t="shared" si="22"/>
        <v>1.88053205625431</v>
      </c>
    </row>
    <row r="648" spans="1:22">
      <c r="A648" s="2" t="s">
        <v>1404</v>
      </c>
      <c r="B648" s="2" t="str">
        <f>IF(COUNTIF(A648:A4077,A648:A4077)&gt;1,"",A648:A4077)</f>
        <v>Kepler-113 c</v>
      </c>
      <c r="C648" s="2" t="s">
        <v>730</v>
      </c>
      <c r="D648" s="2">
        <v>1</v>
      </c>
      <c r="E648" s="2">
        <v>2</v>
      </c>
      <c r="F648" s="2" t="s">
        <v>21</v>
      </c>
      <c r="G648" s="2" t="s">
        <v>46</v>
      </c>
      <c r="H648" s="2">
        <v>8.92507952</v>
      </c>
      <c r="I648" s="2">
        <v>5.99e-6</v>
      </c>
      <c r="J648" s="2">
        <v>2.36</v>
      </c>
      <c r="K648" s="2">
        <v>0.16</v>
      </c>
      <c r="L648" s="2">
        <v>0.0677966101694915</v>
      </c>
      <c r="M648" s="2"/>
      <c r="N648" s="2"/>
      <c r="O648" s="2" t="s">
        <v>46</v>
      </c>
      <c r="P648" s="2">
        <v>0.77</v>
      </c>
      <c r="Q648" s="2">
        <v>0.03</v>
      </c>
      <c r="R648" s="2">
        <v>0.038961038961039</v>
      </c>
      <c r="S648" s="5">
        <v>42863</v>
      </c>
      <c r="U648" s="2">
        <f t="shared" si="21"/>
        <v>2.5002273574315</v>
      </c>
      <c r="V648" s="2">
        <f t="shared" si="22"/>
        <v>2.33596908808184</v>
      </c>
    </row>
    <row r="649" spans="1:22">
      <c r="A649" s="2" t="s">
        <v>1405</v>
      </c>
      <c r="B649" s="2" t="str">
        <f>IF(COUNTIF(A649:A4089,A649:A4089)&gt;1,"",A649:A4089)</f>
        <v>Kepler-28 c</v>
      </c>
      <c r="C649" s="2" t="s">
        <v>977</v>
      </c>
      <c r="D649" s="2">
        <v>1</v>
      </c>
      <c r="E649" s="2">
        <v>2</v>
      </c>
      <c r="F649" s="2" t="s">
        <v>21</v>
      </c>
      <c r="G649" s="2" t="s">
        <v>46</v>
      </c>
      <c r="H649" s="2">
        <v>8.98581901</v>
      </c>
      <c r="I649" s="2">
        <v>1.437e-5</v>
      </c>
      <c r="J649" s="2">
        <v>1.65</v>
      </c>
      <c r="K649" s="2">
        <v>0.09</v>
      </c>
      <c r="L649" s="2">
        <v>0.0545454545454545</v>
      </c>
      <c r="M649" s="2"/>
      <c r="N649" s="2"/>
      <c r="O649" s="2" t="s">
        <v>46</v>
      </c>
      <c r="P649" s="2">
        <v>0.59</v>
      </c>
      <c r="Q649" s="2">
        <v>0.03</v>
      </c>
      <c r="R649" s="2">
        <v>0.0508474576271186</v>
      </c>
      <c r="S649" s="5">
        <v>42863</v>
      </c>
      <c r="U649" s="2">
        <f t="shared" si="21"/>
        <v>1.87448776988506</v>
      </c>
      <c r="V649" s="2">
        <f t="shared" si="22"/>
        <v>1.63419596646409</v>
      </c>
    </row>
    <row r="650" spans="1:22">
      <c r="A650" s="2" t="s">
        <v>1406</v>
      </c>
      <c r="B650" s="2" t="str">
        <f>IF(COUNTIF(A650:A4194,A650:A4194)&gt;1,"",A650:A4194)</f>
        <v>WASP-47 d</v>
      </c>
      <c r="C650" s="2" t="s">
        <v>539</v>
      </c>
      <c r="D650" s="2">
        <v>1</v>
      </c>
      <c r="E650" s="2">
        <v>4</v>
      </c>
      <c r="F650" s="2" t="s">
        <v>21</v>
      </c>
      <c r="G650" s="2" t="s">
        <v>540</v>
      </c>
      <c r="H650" s="2">
        <v>9.03077</v>
      </c>
      <c r="I650" s="2">
        <v>0.00017</v>
      </c>
      <c r="J650" s="2">
        <v>3.576</v>
      </c>
      <c r="K650" s="2">
        <v>0.046</v>
      </c>
      <c r="L650" s="2">
        <v>0.0128635346756152</v>
      </c>
      <c r="M650" s="2">
        <v>13.1</v>
      </c>
      <c r="N650" s="2">
        <v>1.5</v>
      </c>
      <c r="O650" s="2" t="s">
        <v>540</v>
      </c>
      <c r="P650" s="2">
        <v>1.04</v>
      </c>
      <c r="Q650" s="2">
        <v>0.03</v>
      </c>
      <c r="R650" s="2">
        <v>0.0288461538461538</v>
      </c>
      <c r="S650" s="5">
        <v>43272</v>
      </c>
      <c r="U650" s="2">
        <f t="shared" si="21"/>
        <v>3.50739010363554</v>
      </c>
      <c r="V650" s="2">
        <f t="shared" si="22"/>
        <v>3.54333929469931</v>
      </c>
    </row>
    <row r="651" spans="1:22">
      <c r="A651" s="2" t="s">
        <v>1407</v>
      </c>
      <c r="B651" s="2" t="str">
        <f>IF(COUNTIF(A651:A4292,A651:A4292)&gt;1,"",A651:A4292)</f>
        <v>K2-349 b</v>
      </c>
      <c r="C651" s="2" t="s">
        <v>1408</v>
      </c>
      <c r="D651" s="2">
        <v>1</v>
      </c>
      <c r="E651" s="2">
        <v>1</v>
      </c>
      <c r="F651" s="2" t="s">
        <v>21</v>
      </c>
      <c r="G651" s="2" t="s">
        <v>203</v>
      </c>
      <c r="H651" s="2">
        <v>9.032178</v>
      </c>
      <c r="I651" s="2">
        <v>0.000874</v>
      </c>
      <c r="J651" s="2">
        <v>1.38</v>
      </c>
      <c r="K651" s="2">
        <v>0.1</v>
      </c>
      <c r="L651" s="2">
        <v>0.072463768115942</v>
      </c>
      <c r="M651" s="2"/>
      <c r="N651" s="2"/>
      <c r="O651" s="2" t="s">
        <v>203</v>
      </c>
      <c r="P651" s="2">
        <v>0.54</v>
      </c>
      <c r="Q651" s="2">
        <v>0.01</v>
      </c>
      <c r="R651" s="2">
        <v>0.0185185185185185</v>
      </c>
      <c r="S651" s="5">
        <v>44431</v>
      </c>
      <c r="U651" s="2">
        <f t="shared" si="21"/>
        <v>1.60501107222728</v>
      </c>
      <c r="V651" s="2">
        <f t="shared" si="22"/>
        <v>1.36741522252085</v>
      </c>
    </row>
    <row r="652" spans="1:22">
      <c r="A652" s="2" t="s">
        <v>1409</v>
      </c>
      <c r="B652" s="2" t="str">
        <f>IF(COUNTIF(A652:A4104,A652:A4104)&gt;1,"",A652:A4104)</f>
        <v>Kepler-220 c</v>
      </c>
      <c r="C652" s="2" t="s">
        <v>542</v>
      </c>
      <c r="D652" s="2">
        <v>1</v>
      </c>
      <c r="E652" s="2">
        <v>4</v>
      </c>
      <c r="F652" s="2" t="s">
        <v>21</v>
      </c>
      <c r="G652" s="2" t="s">
        <v>46</v>
      </c>
      <c r="H652" s="2">
        <v>9.03419078</v>
      </c>
      <c r="I652" s="2">
        <v>6.3e-6</v>
      </c>
      <c r="J652" s="2">
        <v>1.8</v>
      </c>
      <c r="K652" s="2">
        <v>0.07</v>
      </c>
      <c r="L652" s="2">
        <v>0.0388888888888889</v>
      </c>
      <c r="M652" s="2"/>
      <c r="N652" s="2"/>
      <c r="O652" s="2" t="s">
        <v>46</v>
      </c>
      <c r="P652" s="2">
        <v>0.64</v>
      </c>
      <c r="Q652" s="2">
        <v>0.04</v>
      </c>
      <c r="R652" s="2">
        <v>0.0625</v>
      </c>
      <c r="S652" s="5">
        <v>42863</v>
      </c>
      <c r="U652" s="2">
        <f t="shared" si="21"/>
        <v>2.00306824033405</v>
      </c>
      <c r="V652" s="2">
        <f t="shared" si="22"/>
        <v>1.78362084097444</v>
      </c>
    </row>
    <row r="653" spans="1:22">
      <c r="A653" s="2" t="s">
        <v>1410</v>
      </c>
      <c r="B653" s="2" t="str">
        <f>IF(COUNTIF(A653:A4295,A653:A4295)&gt;1,"",A653:A4295)</f>
        <v>Kepler-1705 b</v>
      </c>
      <c r="C653" s="2" t="s">
        <v>1411</v>
      </c>
      <c r="D653" s="2">
        <v>1</v>
      </c>
      <c r="E653" s="2">
        <v>2</v>
      </c>
      <c r="F653" s="2" t="s">
        <v>21</v>
      </c>
      <c r="G653" s="2" t="s">
        <v>1412</v>
      </c>
      <c r="H653" s="2">
        <v>9.03502</v>
      </c>
      <c r="I653" s="2">
        <v>0.00065</v>
      </c>
      <c r="J653" s="2">
        <v>2.03</v>
      </c>
      <c r="K653" s="2">
        <v>0.12</v>
      </c>
      <c r="L653" s="2">
        <v>0.0591133004926108</v>
      </c>
      <c r="M653" s="2">
        <v>4.47</v>
      </c>
      <c r="N653" s="2">
        <v>0.48</v>
      </c>
      <c r="O653" s="2" t="s">
        <v>1412</v>
      </c>
      <c r="P653" s="2">
        <v>1.14</v>
      </c>
      <c r="Q653" s="2">
        <v>0.09</v>
      </c>
      <c r="R653" s="2">
        <v>0.0789473684210526</v>
      </c>
      <c r="S653" s="5">
        <v>44571</v>
      </c>
      <c r="U653" s="2">
        <f t="shared" si="21"/>
        <v>1.9441707155967</v>
      </c>
      <c r="V653" s="2">
        <f t="shared" si="22"/>
        <v>2.01154456460334</v>
      </c>
    </row>
    <row r="654" spans="1:22">
      <c r="A654" s="2" t="s">
        <v>1413</v>
      </c>
      <c r="B654" s="2" t="str">
        <f>IF(COUNTIF(A654:A4295,A654:A4295)&gt;1,"",A654:A4295)</f>
        <v>TOI-1749 d</v>
      </c>
      <c r="C654" s="2" t="s">
        <v>658</v>
      </c>
      <c r="D654" s="2">
        <v>1</v>
      </c>
      <c r="E654" s="2">
        <v>3</v>
      </c>
      <c r="F654" s="2" t="s">
        <v>21</v>
      </c>
      <c r="G654" s="2" t="s">
        <v>659</v>
      </c>
      <c r="H654" s="2">
        <v>9.0497</v>
      </c>
      <c r="I654" s="2">
        <v>0.0049</v>
      </c>
      <c r="J654" s="2">
        <v>2.52</v>
      </c>
      <c r="K654" s="2">
        <v>0.15</v>
      </c>
      <c r="L654" s="2">
        <v>0.0595238095238095</v>
      </c>
      <c r="M654" s="2">
        <v>15</v>
      </c>
      <c r="N654" s="2"/>
      <c r="O654" s="2" t="s">
        <v>659</v>
      </c>
      <c r="P654" s="2">
        <v>0.58</v>
      </c>
      <c r="Q654" s="2">
        <v>0.03</v>
      </c>
      <c r="R654" s="2">
        <v>0.0517241379310345</v>
      </c>
      <c r="S654" s="5">
        <v>44403</v>
      </c>
      <c r="U654" s="2">
        <f t="shared" si="21"/>
        <v>2.87744041298441</v>
      </c>
      <c r="V654" s="2">
        <f t="shared" si="22"/>
        <v>2.49745468660149</v>
      </c>
    </row>
    <row r="655" spans="1:22">
      <c r="A655" s="2" t="s">
        <v>1414</v>
      </c>
      <c r="B655" s="2" t="str">
        <f>IF(COUNTIF(A655:A4297,A655:A4297)&gt;1,"",A655:A4297)</f>
        <v>HD 63935 b</v>
      </c>
      <c r="C655" s="2" t="s">
        <v>1415</v>
      </c>
      <c r="D655" s="2">
        <v>1</v>
      </c>
      <c r="E655" s="2">
        <v>2</v>
      </c>
      <c r="F655" s="2" t="s">
        <v>21</v>
      </c>
      <c r="G655" s="2" t="s">
        <v>1416</v>
      </c>
      <c r="H655" s="2">
        <v>9.058811</v>
      </c>
      <c r="I655" s="2">
        <v>1.7e-5</v>
      </c>
      <c r="J655" s="2">
        <v>2.99</v>
      </c>
      <c r="K655" s="2">
        <v>0.14</v>
      </c>
      <c r="L655" s="2">
        <v>0.0468227424749164</v>
      </c>
      <c r="M655" s="2">
        <v>10.8</v>
      </c>
      <c r="N655" s="2">
        <v>1.8</v>
      </c>
      <c r="O655" s="2" t="s">
        <v>1416</v>
      </c>
      <c r="P655" s="2">
        <v>0.93</v>
      </c>
      <c r="Q655" s="2">
        <v>0.05</v>
      </c>
      <c r="R655" s="2">
        <v>0.0537634408602151</v>
      </c>
      <c r="S655" s="5">
        <v>44488</v>
      </c>
      <c r="U655" s="2">
        <f t="shared" si="21"/>
        <v>3.01996583358928</v>
      </c>
      <c r="V655" s="2">
        <f t="shared" si="22"/>
        <v>2.96351818278469</v>
      </c>
    </row>
    <row r="656" spans="1:22">
      <c r="A656" s="2" t="s">
        <v>1417</v>
      </c>
      <c r="B656" s="2" t="str">
        <f>IF(COUNTIF(A656:A4278,A656:A4278)&gt;1,"",A656:A4278)</f>
        <v>CoRoT-30 b</v>
      </c>
      <c r="C656" s="2" t="s">
        <v>1418</v>
      </c>
      <c r="D656" s="2">
        <v>1</v>
      </c>
      <c r="E656" s="2">
        <v>1</v>
      </c>
      <c r="F656" s="2" t="s">
        <v>21</v>
      </c>
      <c r="G656" s="2" t="s">
        <v>1419</v>
      </c>
      <c r="H656" s="2">
        <v>9.06005</v>
      </c>
      <c r="I656" s="2">
        <v>0.00024</v>
      </c>
      <c r="J656" s="2">
        <v>11.31</v>
      </c>
      <c r="K656" s="2">
        <v>0.852</v>
      </c>
      <c r="L656" s="2">
        <v>0.0753315649867374</v>
      </c>
      <c r="M656" s="2">
        <v>921.707</v>
      </c>
      <c r="N656" s="2">
        <v>69.9226</v>
      </c>
      <c r="O656" s="2" t="s">
        <v>1419</v>
      </c>
      <c r="P656" s="2">
        <v>0.98</v>
      </c>
      <c r="Q656" s="2">
        <v>0.03</v>
      </c>
      <c r="R656" s="2">
        <v>0.0306122448979592</v>
      </c>
      <c r="S656" s="5">
        <v>43937</v>
      </c>
      <c r="U656" s="2">
        <f t="shared" si="21"/>
        <v>11.2690051858059</v>
      </c>
      <c r="V656" s="2">
        <f t="shared" si="22"/>
        <v>11.2099676274367</v>
      </c>
    </row>
    <row r="657" spans="1:22">
      <c r="A657" s="2" t="s">
        <v>1420</v>
      </c>
      <c r="B657" s="2" t="str">
        <f>IF(COUNTIF(A657:A3761,A657:A3761)&gt;1,"",A657:A3761)</f>
        <v>Kepler-1400 b</v>
      </c>
      <c r="C657" s="2" t="s">
        <v>1421</v>
      </c>
      <c r="D657" s="2">
        <v>1</v>
      </c>
      <c r="E657" s="2">
        <v>1</v>
      </c>
      <c r="F657" s="2" t="s">
        <v>21</v>
      </c>
      <c r="G657" s="2" t="s">
        <v>28</v>
      </c>
      <c r="H657" s="2">
        <v>9.06689421</v>
      </c>
      <c r="I657" s="2">
        <v>6.982e-5</v>
      </c>
      <c r="J657" s="2">
        <v>1.62</v>
      </c>
      <c r="K657" s="2">
        <v>0.11</v>
      </c>
      <c r="L657" s="2">
        <v>0.0679012345679012</v>
      </c>
      <c r="M657" s="2"/>
      <c r="N657" s="2"/>
      <c r="O657" s="2" t="s">
        <v>28</v>
      </c>
      <c r="P657" s="2">
        <v>0.83</v>
      </c>
      <c r="Q657" s="2">
        <v>0.03</v>
      </c>
      <c r="R657" s="2">
        <v>0.036144578313253</v>
      </c>
      <c r="S657" s="5">
        <v>42500</v>
      </c>
      <c r="U657" s="2">
        <f t="shared" si="21"/>
        <v>1.68548922261634</v>
      </c>
      <c r="V657" s="2">
        <f t="shared" si="22"/>
        <v>1.60578088530854</v>
      </c>
    </row>
    <row r="658" spans="1:22">
      <c r="A658" s="2" t="s">
        <v>1422</v>
      </c>
      <c r="B658" s="2" t="str">
        <f>IF(COUNTIF(A658:A3917,A658:A3917)&gt;1,"",A658:A3917)</f>
        <v>Kepler-1301 b</v>
      </c>
      <c r="C658" s="2" t="s">
        <v>1423</v>
      </c>
      <c r="D658" s="2">
        <v>1</v>
      </c>
      <c r="E658" s="2">
        <v>1</v>
      </c>
      <c r="F658" s="2" t="s">
        <v>21</v>
      </c>
      <c r="G658" s="2" t="s">
        <v>28</v>
      </c>
      <c r="H658" s="2">
        <v>9.08237046</v>
      </c>
      <c r="I658" s="2">
        <v>4.331e-5</v>
      </c>
      <c r="J658" s="2">
        <v>1.4</v>
      </c>
      <c r="K658" s="2">
        <v>0.13</v>
      </c>
      <c r="L658" s="2">
        <v>0.0928571428571429</v>
      </c>
      <c r="M658" s="2"/>
      <c r="N658" s="2"/>
      <c r="O658" s="2" t="s">
        <v>28</v>
      </c>
      <c r="P658" s="2">
        <v>0.85</v>
      </c>
      <c r="Q658" s="2">
        <v>0.04</v>
      </c>
      <c r="R658" s="2">
        <v>0.0470588235294118</v>
      </c>
      <c r="S658" s="5">
        <v>42500</v>
      </c>
      <c r="U658" s="2">
        <f t="shared" si="21"/>
        <v>1.44782824259974</v>
      </c>
      <c r="V658" s="2">
        <f t="shared" si="22"/>
        <v>1.38792489205672</v>
      </c>
    </row>
    <row r="659" spans="1:22">
      <c r="A659" s="2" t="s">
        <v>1424</v>
      </c>
      <c r="B659" s="2" t="str">
        <f>IF(COUNTIF(A659:A3652,A659:A3652)&gt;1,"",A659:A3652)</f>
        <v>Kepler-953 c</v>
      </c>
      <c r="C659" s="2" t="s">
        <v>1425</v>
      </c>
      <c r="D659" s="2">
        <v>1</v>
      </c>
      <c r="E659" s="2">
        <v>2</v>
      </c>
      <c r="F659" s="2" t="s">
        <v>21</v>
      </c>
      <c r="G659" s="2" t="s">
        <v>28</v>
      </c>
      <c r="H659" s="2">
        <v>9.10967112</v>
      </c>
      <c r="I659" s="2">
        <v>2.528e-5</v>
      </c>
      <c r="J659" s="2">
        <v>1.19</v>
      </c>
      <c r="K659" s="2">
        <v>0.11</v>
      </c>
      <c r="L659" s="2">
        <v>0.092436974789916</v>
      </c>
      <c r="M659" s="2"/>
      <c r="N659" s="2"/>
      <c r="O659" s="2" t="s">
        <v>28</v>
      </c>
      <c r="P659" s="2">
        <v>0.95</v>
      </c>
      <c r="Q659" s="2">
        <v>0.03</v>
      </c>
      <c r="R659" s="2">
        <v>0.0315789473684211</v>
      </c>
      <c r="S659" s="5">
        <v>42500</v>
      </c>
      <c r="U659" s="2">
        <f t="shared" si="21"/>
        <v>1.19589779974815</v>
      </c>
      <c r="V659" s="2">
        <f t="shared" si="22"/>
        <v>1.18005487734513</v>
      </c>
    </row>
    <row r="660" spans="1:22">
      <c r="A660" s="2" t="s">
        <v>1426</v>
      </c>
      <c r="B660" s="2" t="str">
        <f>IF(COUNTIF(A660:A4282,A660:A4282)&gt;1,"",A660:A4282)</f>
        <v>TOI-125 c</v>
      </c>
      <c r="C660" s="2" t="s">
        <v>707</v>
      </c>
      <c r="D660" s="2">
        <v>1</v>
      </c>
      <c r="E660" s="2">
        <v>3</v>
      </c>
      <c r="F660" s="2" t="s">
        <v>21</v>
      </c>
      <c r="G660" s="2" t="s">
        <v>708</v>
      </c>
      <c r="H660" s="2">
        <v>9.15059</v>
      </c>
      <c r="I660" s="2">
        <v>0.0007</v>
      </c>
      <c r="J660" s="2">
        <v>2.759</v>
      </c>
      <c r="K660" s="2">
        <v>0.1</v>
      </c>
      <c r="L660" s="2">
        <v>0.0362450163102573</v>
      </c>
      <c r="M660" s="2">
        <v>6.63</v>
      </c>
      <c r="N660" s="2">
        <v>0.99</v>
      </c>
      <c r="O660" s="2" t="s">
        <v>708</v>
      </c>
      <c r="P660" s="2">
        <v>0.86</v>
      </c>
      <c r="Q660" s="2">
        <v>0.04</v>
      </c>
      <c r="R660" s="2">
        <v>0.0465116279069767</v>
      </c>
      <c r="S660" s="5">
        <v>43874</v>
      </c>
      <c r="U660" s="2">
        <f t="shared" si="21"/>
        <v>2.84650874165802</v>
      </c>
      <c r="V660" s="2">
        <f t="shared" si="22"/>
        <v>2.73704614356669</v>
      </c>
    </row>
    <row r="661" spans="1:22">
      <c r="A661" s="2" t="s">
        <v>1427</v>
      </c>
      <c r="B661" s="2" t="str">
        <f>IF(COUNTIF(A661:A4278,A661:A4278)&gt;1,"",A661:A4278)</f>
        <v>K2-132 b</v>
      </c>
      <c r="C661" s="2" t="s">
        <v>1428</v>
      </c>
      <c r="D661" s="2">
        <v>1</v>
      </c>
      <c r="E661" s="2">
        <v>1</v>
      </c>
      <c r="F661" s="2" t="s">
        <v>21</v>
      </c>
      <c r="G661" s="2" t="s">
        <v>1429</v>
      </c>
      <c r="H661" s="2">
        <v>9.1708</v>
      </c>
      <c r="I661" s="2">
        <v>0.0025</v>
      </c>
      <c r="J661" s="2">
        <v>12.207</v>
      </c>
      <c r="K661" s="2">
        <v>0.067</v>
      </c>
      <c r="L661" s="2">
        <v>0.00548865405095437</v>
      </c>
      <c r="M661" s="2">
        <v>157.32585</v>
      </c>
      <c r="N661" s="2">
        <v>2.16124</v>
      </c>
      <c r="O661" s="2" t="s">
        <v>1429</v>
      </c>
      <c r="P661" s="2">
        <v>1.19</v>
      </c>
      <c r="Q661" s="2">
        <v>0.04</v>
      </c>
      <c r="R661" s="2">
        <v>0.0336134453781513</v>
      </c>
      <c r="S661" s="5">
        <v>43706</v>
      </c>
      <c r="U661" s="2">
        <f t="shared" si="21"/>
        <v>11.5766628288889</v>
      </c>
      <c r="V661" s="2">
        <f t="shared" si="22"/>
        <v>12.1122714297526</v>
      </c>
    </row>
    <row r="662" spans="1:22">
      <c r="A662" s="2" t="s">
        <v>1430</v>
      </c>
      <c r="B662" s="2" t="str">
        <f>IF(COUNTIF(A662:A4237,A662:A4237)&gt;1,"",A662:A4237)</f>
        <v>CoRoT-4 b</v>
      </c>
      <c r="C662" s="2" t="s">
        <v>1431</v>
      </c>
      <c r="D662" s="2">
        <v>1</v>
      </c>
      <c r="E662" s="2">
        <v>1</v>
      </c>
      <c r="F662" s="2" t="s">
        <v>21</v>
      </c>
      <c r="G662" s="2" t="s">
        <v>25</v>
      </c>
      <c r="H662" s="2">
        <v>9.20205</v>
      </c>
      <c r="I662" s="2">
        <v>0.00037</v>
      </c>
      <c r="J662" s="2">
        <v>13.339</v>
      </c>
      <c r="K662" s="2">
        <v>0.616</v>
      </c>
      <c r="L662" s="2">
        <v>0.0461803733413299</v>
      </c>
      <c r="M662" s="2">
        <v>223.43449</v>
      </c>
      <c r="N662" s="2">
        <v>22.56593</v>
      </c>
      <c r="O662" s="2" t="s">
        <v>25</v>
      </c>
      <c r="P662" s="2">
        <v>1.16</v>
      </c>
      <c r="Q662" s="2">
        <v>0.03</v>
      </c>
      <c r="R662" s="2">
        <v>0.0258620689655172</v>
      </c>
      <c r="S662" s="5">
        <v>43545</v>
      </c>
      <c r="U662" s="2">
        <f t="shared" si="21"/>
        <v>12.7383685053309</v>
      </c>
      <c r="V662" s="2">
        <f t="shared" si="22"/>
        <v>13.2395396791444</v>
      </c>
    </row>
    <row r="663" spans="1:22">
      <c r="A663" s="2" t="s">
        <v>1432</v>
      </c>
      <c r="B663" s="2" t="str">
        <f>IF(COUNTIF(A663:A3994,A663:A3994)&gt;1,"",A663:A3994)</f>
        <v>Kepler-282 b</v>
      </c>
      <c r="C663" s="2" t="s">
        <v>1433</v>
      </c>
      <c r="D663" s="2">
        <v>1</v>
      </c>
      <c r="E663" s="2">
        <v>4</v>
      </c>
      <c r="F663" s="2" t="s">
        <v>21</v>
      </c>
      <c r="G663" s="2" t="s">
        <v>28</v>
      </c>
      <c r="H663" s="2">
        <v>9.2206889</v>
      </c>
      <c r="I663" s="2">
        <v>0.0001493</v>
      </c>
      <c r="J663" s="2">
        <v>1.07</v>
      </c>
      <c r="K663" s="2">
        <v>0.1</v>
      </c>
      <c r="L663" s="2">
        <v>0.0934579439252336</v>
      </c>
      <c r="M663" s="2"/>
      <c r="N663" s="2"/>
      <c r="O663" s="2" t="s">
        <v>28</v>
      </c>
      <c r="P663" s="2">
        <v>0.9</v>
      </c>
      <c r="Q663" s="2">
        <v>0.05</v>
      </c>
      <c r="R663" s="2">
        <v>0.0555555555555556</v>
      </c>
      <c r="S663" s="5">
        <v>42500</v>
      </c>
      <c r="U663" s="2">
        <f t="shared" si="21"/>
        <v>1.09171537956488</v>
      </c>
      <c r="V663" s="2">
        <f t="shared" si="22"/>
        <v>1.06221512461259</v>
      </c>
    </row>
    <row r="664" spans="1:22">
      <c r="A664" s="2" t="s">
        <v>1434</v>
      </c>
      <c r="B664" s="2" t="str">
        <f>IF(COUNTIF(A664:A4262,A664:A4262)&gt;1,"",A664:A4262)</f>
        <v>CoRoT-20 b</v>
      </c>
      <c r="C664" s="2" t="s">
        <v>1435</v>
      </c>
      <c r="D664" s="2">
        <v>1</v>
      </c>
      <c r="E664" s="2">
        <v>2</v>
      </c>
      <c r="F664" s="2" t="s">
        <v>21</v>
      </c>
      <c r="G664" s="2" t="s">
        <v>25</v>
      </c>
      <c r="H664" s="2">
        <v>9.24285</v>
      </c>
      <c r="I664" s="2">
        <v>0.0003</v>
      </c>
      <c r="J664" s="2">
        <v>9.416</v>
      </c>
      <c r="K664" s="2">
        <v>0.448</v>
      </c>
      <c r="L664" s="2">
        <v>0.0475785896346644</v>
      </c>
      <c r="M664" s="2">
        <v>1344.4209</v>
      </c>
      <c r="N664" s="2">
        <v>82.6358</v>
      </c>
      <c r="O664" s="2" t="s">
        <v>25</v>
      </c>
      <c r="P664" s="2">
        <v>1.14</v>
      </c>
      <c r="Q664" s="2">
        <v>0.08</v>
      </c>
      <c r="R664" s="2">
        <v>0.0701754385964912</v>
      </c>
      <c r="S664" s="5">
        <v>43545</v>
      </c>
      <c r="U664" s="2">
        <f t="shared" si="21"/>
        <v>9.03636406710472</v>
      </c>
      <c r="V664" s="2">
        <f t="shared" si="22"/>
        <v>9.34951281651345</v>
      </c>
    </row>
    <row r="665" spans="1:22">
      <c r="A665" s="2" t="s">
        <v>1436</v>
      </c>
      <c r="B665" s="2" t="str">
        <f>IF(COUNTIF(A665:A3983,A665:A3983)&gt;1,"",A665:A3983)</f>
        <v>Kepler-660 b</v>
      </c>
      <c r="C665" s="2" t="s">
        <v>1437</v>
      </c>
      <c r="D665" s="2">
        <v>1</v>
      </c>
      <c r="E665" s="2">
        <v>1</v>
      </c>
      <c r="F665" s="2" t="s">
        <v>21</v>
      </c>
      <c r="G665" s="2" t="s">
        <v>28</v>
      </c>
      <c r="H665" s="2">
        <v>9.27358194</v>
      </c>
      <c r="I665" s="2">
        <v>1.178e-5</v>
      </c>
      <c r="J665" s="2">
        <v>2.57</v>
      </c>
      <c r="K665" s="2">
        <v>0.11</v>
      </c>
      <c r="L665" s="2">
        <v>0.0428015564202335</v>
      </c>
      <c r="M665" s="2"/>
      <c r="N665" s="2"/>
      <c r="O665" s="2" t="s">
        <v>28</v>
      </c>
      <c r="P665" s="2">
        <v>0.75</v>
      </c>
      <c r="Q665" s="2">
        <v>0.04</v>
      </c>
      <c r="R665" s="2">
        <v>0.0533333333333333</v>
      </c>
      <c r="S665" s="5">
        <v>42500</v>
      </c>
      <c r="U665" s="2">
        <f t="shared" si="21"/>
        <v>2.75086622485762</v>
      </c>
      <c r="V665" s="2">
        <f t="shared" si="22"/>
        <v>2.55261548547828</v>
      </c>
    </row>
    <row r="666" spans="1:22">
      <c r="A666" s="2" t="s">
        <v>1438</v>
      </c>
      <c r="B666" s="2" t="str">
        <f>IF(COUNTIF(A666:A3682,A666:A3682)&gt;1,"",A666:A3682)</f>
        <v>Kepler-19 b</v>
      </c>
      <c r="C666" s="2" t="s">
        <v>1439</v>
      </c>
      <c r="D666" s="2">
        <v>1</v>
      </c>
      <c r="E666" s="2">
        <v>3</v>
      </c>
      <c r="F666" s="2" t="s">
        <v>21</v>
      </c>
      <c r="G666" s="2" t="s">
        <v>28</v>
      </c>
      <c r="H666" s="2">
        <v>9.28696883</v>
      </c>
      <c r="I666" s="2">
        <v>3.88e-6</v>
      </c>
      <c r="J666" s="2">
        <v>2.2</v>
      </c>
      <c r="K666" s="2">
        <v>0.07</v>
      </c>
      <c r="L666" s="2">
        <v>0.0318181818181818</v>
      </c>
      <c r="M666" s="2"/>
      <c r="N666" s="2"/>
      <c r="O666" s="2" t="s">
        <v>28</v>
      </c>
      <c r="P666" s="2">
        <v>0.92</v>
      </c>
      <c r="Q666" s="2">
        <v>0.03</v>
      </c>
      <c r="R666" s="2">
        <v>0.0326086956521739</v>
      </c>
      <c r="S666" s="5">
        <v>42500</v>
      </c>
      <c r="U666" s="2">
        <f t="shared" si="21"/>
        <v>2.2332971135916</v>
      </c>
      <c r="V666" s="2">
        <f t="shared" si="22"/>
        <v>2.18540201783284</v>
      </c>
    </row>
    <row r="667" spans="1:22">
      <c r="A667" s="2" t="s">
        <v>1440</v>
      </c>
      <c r="B667" s="2" t="str">
        <f>IF(COUNTIF(A667:A4256,A667:A4256)&gt;1,"",A667:A4256)</f>
        <v>WASP-106 b</v>
      </c>
      <c r="C667" s="2" t="s">
        <v>1441</v>
      </c>
      <c r="D667" s="2">
        <v>1</v>
      </c>
      <c r="E667" s="2">
        <v>1</v>
      </c>
      <c r="F667" s="2" t="s">
        <v>21</v>
      </c>
      <c r="G667" s="2" t="s">
        <v>25</v>
      </c>
      <c r="H667" s="2">
        <v>9.289715</v>
      </c>
      <c r="I667" s="2">
        <v>1e-5</v>
      </c>
      <c r="J667" s="2">
        <v>12.162</v>
      </c>
      <c r="K667" s="2">
        <v>0.516</v>
      </c>
      <c r="L667" s="2">
        <v>0.0424272323630982</v>
      </c>
      <c r="M667" s="2">
        <v>606.73747</v>
      </c>
      <c r="N667" s="2">
        <v>25.10857</v>
      </c>
      <c r="O667" s="2" t="s">
        <v>25</v>
      </c>
      <c r="P667" s="2">
        <v>1.19</v>
      </c>
      <c r="Q667" s="2">
        <v>0.05</v>
      </c>
      <c r="R667" s="2">
        <v>0.0420168067226891</v>
      </c>
      <c r="S667" s="5">
        <v>43545</v>
      </c>
      <c r="U667" s="2">
        <f t="shared" si="21"/>
        <v>11.547367941609</v>
      </c>
      <c r="V667" s="2">
        <f t="shared" si="22"/>
        <v>12.0816211783388</v>
      </c>
    </row>
    <row r="668" spans="1:22">
      <c r="A668" s="2" t="s">
        <v>1442</v>
      </c>
      <c r="B668" s="2" t="str">
        <f>IF(COUNTIF(A668:A3837,A668:A3837)&gt;1,"",A668:A3837)</f>
        <v>Kepler-1062 b</v>
      </c>
      <c r="C668" s="2" t="s">
        <v>1443</v>
      </c>
      <c r="D668" s="2">
        <v>1</v>
      </c>
      <c r="E668" s="2">
        <v>1</v>
      </c>
      <c r="F668" s="2" t="s">
        <v>21</v>
      </c>
      <c r="G668" s="2" t="s">
        <v>28</v>
      </c>
      <c r="H668" s="2">
        <v>9.30412078</v>
      </c>
      <c r="I668" s="2">
        <v>2.394e-5</v>
      </c>
      <c r="J668" s="2">
        <v>1.76</v>
      </c>
      <c r="K668" s="2">
        <v>0.09</v>
      </c>
      <c r="L668" s="2">
        <v>0.0511363636363636</v>
      </c>
      <c r="M668" s="2"/>
      <c r="N668" s="2"/>
      <c r="O668" s="2" t="s">
        <v>28</v>
      </c>
      <c r="P668" s="2">
        <v>0.75</v>
      </c>
      <c r="Q668" s="2">
        <v>0.03</v>
      </c>
      <c r="R668" s="2">
        <v>0.04</v>
      </c>
      <c r="S668" s="5">
        <v>42500</v>
      </c>
      <c r="U668" s="2">
        <f t="shared" si="21"/>
        <v>1.88441919718233</v>
      </c>
      <c r="V668" s="2">
        <f t="shared" si="22"/>
        <v>1.7486119755275</v>
      </c>
    </row>
    <row r="669" spans="1:22">
      <c r="A669" s="2" t="s">
        <v>1444</v>
      </c>
      <c r="B669" s="2" t="str">
        <f>IF(COUNTIF(A669:A4060,A669:A4060)&gt;1,"",A669:A4060)</f>
        <v>K2-21 b</v>
      </c>
      <c r="C669" s="2" t="s">
        <v>1445</v>
      </c>
      <c r="D669" s="2">
        <v>1</v>
      </c>
      <c r="E669" s="2">
        <v>2</v>
      </c>
      <c r="F669" s="2" t="s">
        <v>21</v>
      </c>
      <c r="G669" s="2" t="s">
        <v>696</v>
      </c>
      <c r="H669" s="2">
        <v>9.32389</v>
      </c>
      <c r="I669" s="2">
        <v>0.0006</v>
      </c>
      <c r="J669" s="2">
        <v>1.25</v>
      </c>
      <c r="K669" s="2">
        <v>0.11</v>
      </c>
      <c r="L669" s="2">
        <v>0.088</v>
      </c>
      <c r="M669" s="2"/>
      <c r="N669" s="2"/>
      <c r="O669" s="2" t="s">
        <v>696</v>
      </c>
      <c r="P669" s="2">
        <v>0.52</v>
      </c>
      <c r="Q669" s="2">
        <v>0.04</v>
      </c>
      <c r="R669" s="2">
        <v>0.0769230769230769</v>
      </c>
      <c r="S669" s="5">
        <v>42569</v>
      </c>
      <c r="U669" s="2">
        <f t="shared" si="21"/>
        <v>1.47235618949439</v>
      </c>
      <c r="V669" s="2">
        <f t="shared" si="22"/>
        <v>1.24214917633353</v>
      </c>
    </row>
    <row r="670" spans="1:22">
      <c r="A670" s="2" t="s">
        <v>1446</v>
      </c>
      <c r="B670" s="2" t="str">
        <f>IF(COUNTIF(A670:A4228,A670:A4228)&gt;1,"",A670:A4228)</f>
        <v>K2-268 c</v>
      </c>
      <c r="C670" s="2" t="s">
        <v>668</v>
      </c>
      <c r="D670" s="2">
        <v>1</v>
      </c>
      <c r="E670" s="2">
        <v>5</v>
      </c>
      <c r="F670" s="2" t="s">
        <v>21</v>
      </c>
      <c r="G670" s="2" t="s">
        <v>86</v>
      </c>
      <c r="H670" s="2">
        <v>9.326841</v>
      </c>
      <c r="I670" s="2">
        <v>0.001532</v>
      </c>
      <c r="J670" s="2">
        <v>2.69</v>
      </c>
      <c r="K670" s="2">
        <v>0.24</v>
      </c>
      <c r="L670" s="2">
        <v>0.0892193308550186</v>
      </c>
      <c r="M670" s="2"/>
      <c r="N670" s="2"/>
      <c r="O670" s="2" t="s">
        <v>86</v>
      </c>
      <c r="P670" s="2">
        <v>0.84</v>
      </c>
      <c r="Q670" s="2">
        <v>0.02</v>
      </c>
      <c r="R670" s="2">
        <v>0.0238095238095238</v>
      </c>
      <c r="S670" s="5">
        <v>43399</v>
      </c>
      <c r="U670" s="2">
        <f t="shared" si="21"/>
        <v>2.79715013353747</v>
      </c>
      <c r="V670" s="2">
        <f t="shared" si="22"/>
        <v>2.67318115961494</v>
      </c>
    </row>
    <row r="671" spans="1:22">
      <c r="A671" s="2" t="s">
        <v>1447</v>
      </c>
      <c r="B671" s="2" t="str">
        <f>IF(COUNTIF(A671:A3641,A671:A3641)&gt;1,"",A671:A3641)</f>
        <v>Kepler-1329 b</v>
      </c>
      <c r="C671" s="2" t="s">
        <v>1448</v>
      </c>
      <c r="D671" s="2">
        <v>1</v>
      </c>
      <c r="E671" s="2">
        <v>1</v>
      </c>
      <c r="F671" s="2" t="s">
        <v>21</v>
      </c>
      <c r="G671" s="2" t="s">
        <v>28</v>
      </c>
      <c r="H671" s="2">
        <v>9.33646594</v>
      </c>
      <c r="I671" s="2">
        <v>3.106e-5</v>
      </c>
      <c r="J671" s="2">
        <v>2.17</v>
      </c>
      <c r="K671" s="2">
        <v>0.06</v>
      </c>
      <c r="L671" s="2">
        <v>0.0276497695852535</v>
      </c>
      <c r="M671" s="2"/>
      <c r="N671" s="2"/>
      <c r="O671" s="2" t="s">
        <v>28</v>
      </c>
      <c r="P671" s="2">
        <v>0.72</v>
      </c>
      <c r="Q671" s="2">
        <v>0.02</v>
      </c>
      <c r="R671" s="2">
        <v>0.0277777777777778</v>
      </c>
      <c r="S671" s="5">
        <v>42500</v>
      </c>
      <c r="U671" s="2">
        <f t="shared" si="21"/>
        <v>2.34892803494178</v>
      </c>
      <c r="V671" s="2">
        <f t="shared" si="22"/>
        <v>2.15663257323711</v>
      </c>
    </row>
    <row r="672" spans="1:22">
      <c r="A672" s="2" t="s">
        <v>1449</v>
      </c>
      <c r="B672" s="2" t="str">
        <f>IF(COUNTIF(A672:A4144,A672:A4144)&gt;1,"",A672:A4144)</f>
        <v>Kepler-338 e</v>
      </c>
      <c r="C672" s="2" t="s">
        <v>1450</v>
      </c>
      <c r="D672" s="2">
        <v>1</v>
      </c>
      <c r="E672" s="2">
        <v>4</v>
      </c>
      <c r="F672" s="2" t="s">
        <v>567</v>
      </c>
      <c r="G672" s="2" t="s">
        <v>46</v>
      </c>
      <c r="H672" s="2">
        <v>9.34145925</v>
      </c>
      <c r="I672" s="2">
        <v>4.43e-5</v>
      </c>
      <c r="J672" s="2">
        <v>1.56</v>
      </c>
      <c r="K672" s="2">
        <v>0.11</v>
      </c>
      <c r="L672" s="2">
        <v>0.0705128205128205</v>
      </c>
      <c r="M672" s="2"/>
      <c r="N672" s="2"/>
      <c r="O672" s="2" t="s">
        <v>46</v>
      </c>
      <c r="P672" s="2">
        <v>1.09</v>
      </c>
      <c r="Q672" s="2">
        <v>0.09</v>
      </c>
      <c r="R672" s="2">
        <v>0.0825688073394495</v>
      </c>
      <c r="S672" s="5">
        <v>42863</v>
      </c>
      <c r="U672" s="2">
        <f t="shared" si="21"/>
        <v>1.5161111231552</v>
      </c>
      <c r="V672" s="2">
        <f t="shared" si="22"/>
        <v>1.55046484472198</v>
      </c>
    </row>
    <row r="673" spans="1:22">
      <c r="A673" s="2" t="s">
        <v>1451</v>
      </c>
      <c r="B673" s="2" t="str">
        <f>IF(COUNTIF(A673:A3676,A673:A3676)&gt;1,"",A673:A3676)</f>
        <v>Kepler-215 b</v>
      </c>
      <c r="C673" s="2" t="s">
        <v>1452</v>
      </c>
      <c r="D673" s="2">
        <v>1</v>
      </c>
      <c r="E673" s="2">
        <v>4</v>
      </c>
      <c r="F673" s="2" t="s">
        <v>21</v>
      </c>
      <c r="G673" s="2" t="s">
        <v>28</v>
      </c>
      <c r="H673" s="2">
        <v>9.36063971</v>
      </c>
      <c r="I673" s="2">
        <v>2.455e-5</v>
      </c>
      <c r="J673" s="2">
        <v>1.49</v>
      </c>
      <c r="K673" s="2">
        <v>0.04</v>
      </c>
      <c r="L673" s="2">
        <v>0.0268456375838926</v>
      </c>
      <c r="M673" s="2"/>
      <c r="N673" s="2"/>
      <c r="O673" s="2" t="s">
        <v>28</v>
      </c>
      <c r="P673" s="2">
        <v>0.94</v>
      </c>
      <c r="Q673" s="2">
        <v>0.03</v>
      </c>
      <c r="R673" s="2">
        <v>0.0319148936170213</v>
      </c>
      <c r="S673" s="5">
        <v>42500</v>
      </c>
      <c r="U673" s="2">
        <f t="shared" si="21"/>
        <v>1.50518722663954</v>
      </c>
      <c r="V673" s="2">
        <f t="shared" si="22"/>
        <v>1.48116610834274</v>
      </c>
    </row>
    <row r="674" spans="1:22">
      <c r="A674" s="2" t="s">
        <v>1453</v>
      </c>
      <c r="B674" s="2" t="str">
        <f>IF(COUNTIF(A674:A4130,A674:A4130)&gt;1,"",A674:A4130)</f>
        <v>Kepler-50 c</v>
      </c>
      <c r="C674" s="2" t="s">
        <v>1249</v>
      </c>
      <c r="D674" s="2">
        <v>1</v>
      </c>
      <c r="E674" s="2">
        <v>2</v>
      </c>
      <c r="F674" s="2" t="s">
        <v>21</v>
      </c>
      <c r="G674" s="2" t="s">
        <v>46</v>
      </c>
      <c r="H674" s="2">
        <v>9.37663713</v>
      </c>
      <c r="I674" s="2">
        <v>3.192e-5</v>
      </c>
      <c r="J674" s="2">
        <v>1.89</v>
      </c>
      <c r="K674" s="2">
        <v>0.1</v>
      </c>
      <c r="L674" s="2">
        <v>0.0529100529100529</v>
      </c>
      <c r="M674" s="2"/>
      <c r="N674" s="2"/>
      <c r="O674" s="2" t="s">
        <v>46</v>
      </c>
      <c r="P674" s="2">
        <v>1.19</v>
      </c>
      <c r="Q674" s="2">
        <v>0.08</v>
      </c>
      <c r="R674" s="2">
        <v>0.0672268907563025</v>
      </c>
      <c r="S674" s="5">
        <v>42863</v>
      </c>
      <c r="U674" s="2">
        <f t="shared" si="21"/>
        <v>1.79598966856301</v>
      </c>
      <c r="V674" s="2">
        <f t="shared" si="22"/>
        <v>1.87908334830154</v>
      </c>
    </row>
    <row r="675" spans="1:22">
      <c r="A675" s="2" t="s">
        <v>1454</v>
      </c>
      <c r="B675" s="2" t="str">
        <f>IF(COUNTIF(A675:A4108,A675:A4108)&gt;1,"",A675:A4108)</f>
        <v>Kepler-345 c</v>
      </c>
      <c r="C675" s="2" t="s">
        <v>1201</v>
      </c>
      <c r="D675" s="2">
        <v>1</v>
      </c>
      <c r="E675" s="2">
        <v>2</v>
      </c>
      <c r="F675" s="2" t="s">
        <v>21</v>
      </c>
      <c r="G675" s="2" t="s">
        <v>46</v>
      </c>
      <c r="H675" s="2">
        <v>9.38740646</v>
      </c>
      <c r="I675" s="2">
        <v>2.454e-5</v>
      </c>
      <c r="J675" s="2">
        <v>1.69</v>
      </c>
      <c r="K675" s="2">
        <v>0.12</v>
      </c>
      <c r="L675" s="2">
        <v>0.0710059171597633</v>
      </c>
      <c r="M675" s="2"/>
      <c r="N675" s="2"/>
      <c r="O675" s="2" t="s">
        <v>46</v>
      </c>
      <c r="P675" s="2">
        <v>0.71</v>
      </c>
      <c r="Q675" s="2">
        <v>0.03</v>
      </c>
      <c r="R675" s="2">
        <v>0.0422535211267606</v>
      </c>
      <c r="S675" s="5">
        <v>42863</v>
      </c>
      <c r="U675" s="2">
        <f t="shared" si="21"/>
        <v>1.83691322107503</v>
      </c>
      <c r="V675" s="2">
        <f t="shared" si="22"/>
        <v>1.68041214093016</v>
      </c>
    </row>
    <row r="676" spans="1:22">
      <c r="A676" s="2" t="s">
        <v>1455</v>
      </c>
      <c r="B676" s="2" t="str">
        <f>IF(COUNTIF(A676:A4294,A676:A4294)&gt;1,"",A676:A4294)</f>
        <v>WASP-185 b</v>
      </c>
      <c r="C676" s="2" t="s">
        <v>1456</v>
      </c>
      <c r="D676" s="2">
        <v>1</v>
      </c>
      <c r="E676" s="2">
        <v>1</v>
      </c>
      <c r="F676" s="2" t="s">
        <v>21</v>
      </c>
      <c r="G676" s="2" t="s">
        <v>814</v>
      </c>
      <c r="H676" s="2">
        <v>9.38755</v>
      </c>
      <c r="I676" s="2">
        <v>2e-5</v>
      </c>
      <c r="J676" s="2">
        <v>14.011</v>
      </c>
      <c r="K676" s="2">
        <v>0.897</v>
      </c>
      <c r="L676" s="2">
        <v>0.0640211262579402</v>
      </c>
      <c r="M676" s="2">
        <v>311.4734</v>
      </c>
      <c r="N676" s="2">
        <v>19.0698</v>
      </c>
      <c r="O676" s="2" t="s">
        <v>814</v>
      </c>
      <c r="P676" s="2">
        <v>1.12</v>
      </c>
      <c r="Q676" s="2">
        <v>0.06</v>
      </c>
      <c r="R676" s="2">
        <v>0.0535714285714286</v>
      </c>
      <c r="S676" s="5">
        <v>43748</v>
      </c>
      <c r="U676" s="2">
        <f t="shared" si="21"/>
        <v>13.5270205831108</v>
      </c>
      <c r="V676" s="2">
        <f t="shared" si="22"/>
        <v>13.9315307142458</v>
      </c>
    </row>
    <row r="677" spans="1:22">
      <c r="A677" s="2" t="s">
        <v>1457</v>
      </c>
      <c r="B677" s="2" t="str">
        <f>IF(COUNTIF(A677:A4318,A677:A4318)&gt;1,"",A677:A4318)</f>
        <v>K2-331 b</v>
      </c>
      <c r="C677" s="2" t="s">
        <v>1458</v>
      </c>
      <c r="D677" s="2">
        <v>1</v>
      </c>
      <c r="E677" s="2">
        <v>2</v>
      </c>
      <c r="F677" s="2" t="s">
        <v>21</v>
      </c>
      <c r="G677" s="2" t="s">
        <v>203</v>
      </c>
      <c r="H677" s="2">
        <v>9.398977</v>
      </c>
      <c r="I677" s="2">
        <v>0.001506</v>
      </c>
      <c r="J677" s="2">
        <v>1.79</v>
      </c>
      <c r="K677" s="2">
        <v>0.14</v>
      </c>
      <c r="L677" s="2">
        <v>0.0782122905027933</v>
      </c>
      <c r="M677" s="2"/>
      <c r="N677" s="2"/>
      <c r="O677" s="2" t="s">
        <v>203</v>
      </c>
      <c r="P677" s="2">
        <v>1.1</v>
      </c>
      <c r="Q677" s="2">
        <v>0.03</v>
      </c>
      <c r="R677" s="2">
        <v>0.0272727272727273</v>
      </c>
      <c r="S677" s="5">
        <v>44431</v>
      </c>
      <c r="U677" s="2">
        <f t="shared" si="21"/>
        <v>1.73647360254072</v>
      </c>
      <c r="V677" s="2">
        <f t="shared" si="22"/>
        <v>1.78004214021912</v>
      </c>
    </row>
    <row r="678" spans="1:22">
      <c r="A678" s="2" t="s">
        <v>1459</v>
      </c>
      <c r="B678" s="2" t="str">
        <f>IF(COUNTIF(A678:A3669,A678:A3669)&gt;1,"",A678:A3669)</f>
        <v>Kepler-63 b</v>
      </c>
      <c r="C678" s="2" t="s">
        <v>1460</v>
      </c>
      <c r="D678" s="2">
        <v>1</v>
      </c>
      <c r="E678" s="2">
        <v>1</v>
      </c>
      <c r="F678" s="2" t="s">
        <v>21</v>
      </c>
      <c r="G678" s="2" t="s">
        <v>28</v>
      </c>
      <c r="H678" s="2">
        <v>9.43415109</v>
      </c>
      <c r="I678" s="2">
        <v>2.05e-6</v>
      </c>
      <c r="J678" s="2">
        <v>5.76</v>
      </c>
      <c r="K678" s="2">
        <v>0.23</v>
      </c>
      <c r="L678" s="2">
        <v>0.0399305555555556</v>
      </c>
      <c r="M678" s="2"/>
      <c r="N678" s="2"/>
      <c r="O678" s="2" t="s">
        <v>28</v>
      </c>
      <c r="P678" s="2">
        <v>0.98</v>
      </c>
      <c r="Q678" s="2">
        <v>0.03</v>
      </c>
      <c r="R678" s="2">
        <v>0.0306122448979592</v>
      </c>
      <c r="S678" s="5">
        <v>42500</v>
      </c>
      <c r="U678" s="2">
        <f t="shared" si="21"/>
        <v>5.7600593487651</v>
      </c>
      <c r="V678" s="2">
        <f t="shared" si="22"/>
        <v>5.72988278620203</v>
      </c>
    </row>
    <row r="679" spans="1:22">
      <c r="A679" s="2" t="s">
        <v>1461</v>
      </c>
      <c r="B679" s="2" t="str">
        <f>IF(COUNTIF(A679:A3940,A679:A3940)&gt;1,"",A679:A3940)</f>
        <v>Kepler-247 c</v>
      </c>
      <c r="C679" s="2" t="s">
        <v>186</v>
      </c>
      <c r="D679" s="2">
        <v>1</v>
      </c>
      <c r="E679" s="2">
        <v>3</v>
      </c>
      <c r="F679" s="2" t="s">
        <v>21</v>
      </c>
      <c r="G679" s="2" t="s">
        <v>28</v>
      </c>
      <c r="H679" s="2">
        <v>9.4394608</v>
      </c>
      <c r="I679" s="2">
        <v>4.87e-6</v>
      </c>
      <c r="J679" s="2">
        <v>4.35</v>
      </c>
      <c r="K679" s="2">
        <v>0.24</v>
      </c>
      <c r="L679" s="2">
        <v>0.0551724137931034</v>
      </c>
      <c r="M679" s="2"/>
      <c r="N679" s="2"/>
      <c r="O679" s="2" t="s">
        <v>28</v>
      </c>
      <c r="P679" s="2">
        <v>0.84</v>
      </c>
      <c r="Q679" s="2">
        <v>0.04</v>
      </c>
      <c r="R679" s="2">
        <v>0.0476190476190476</v>
      </c>
      <c r="S679" s="5">
        <v>42500</v>
      </c>
      <c r="U679" s="2">
        <f t="shared" si="21"/>
        <v>4.52816130778946</v>
      </c>
      <c r="V679" s="2">
        <f t="shared" si="22"/>
        <v>4.32747436419218</v>
      </c>
    </row>
    <row r="680" spans="1:22">
      <c r="A680" s="2" t="s">
        <v>1462</v>
      </c>
      <c r="B680" s="2" t="str">
        <f>IF(COUNTIF(A680:A4228,A680:A4228)&gt;1,"",A680:A4228)</f>
        <v>K2-162 b</v>
      </c>
      <c r="C680" s="2" t="s">
        <v>1463</v>
      </c>
      <c r="D680" s="2">
        <v>1</v>
      </c>
      <c r="E680" s="2">
        <v>1</v>
      </c>
      <c r="F680" s="2" t="s">
        <v>21</v>
      </c>
      <c r="G680" s="2" t="s">
        <v>147</v>
      </c>
      <c r="H680" s="2">
        <v>9.45889</v>
      </c>
      <c r="I680" s="2">
        <v>0.00104</v>
      </c>
      <c r="J680" s="2">
        <v>1.44</v>
      </c>
      <c r="K680" s="2">
        <v>0.11</v>
      </c>
      <c r="L680" s="2">
        <v>0.0763888888888889</v>
      </c>
      <c r="M680" s="2"/>
      <c r="N680" s="2"/>
      <c r="O680" s="2" t="s">
        <v>147</v>
      </c>
      <c r="P680" s="2">
        <v>0.75</v>
      </c>
      <c r="Q680" s="2">
        <v>0.02</v>
      </c>
      <c r="R680" s="2">
        <v>0.0266666666666667</v>
      </c>
      <c r="S680" s="5">
        <v>43293</v>
      </c>
      <c r="U680" s="2">
        <f t="shared" si="21"/>
        <v>1.5440884676445</v>
      </c>
      <c r="V680" s="2">
        <f t="shared" si="22"/>
        <v>1.43280836335899</v>
      </c>
    </row>
    <row r="681" spans="1:22">
      <c r="A681" s="2" t="s">
        <v>1464</v>
      </c>
      <c r="B681" s="2" t="str">
        <f>IF(COUNTIF(A681:A4133,A681:A4133)&gt;1,"",A681:A4133)</f>
        <v>Kepler-732 b</v>
      </c>
      <c r="C681" s="2" t="s">
        <v>1465</v>
      </c>
      <c r="D681" s="2">
        <v>1</v>
      </c>
      <c r="E681" s="2">
        <v>2</v>
      </c>
      <c r="F681" s="2" t="s">
        <v>21</v>
      </c>
      <c r="G681" s="2" t="s">
        <v>46</v>
      </c>
      <c r="H681" s="2">
        <v>9.46782147</v>
      </c>
      <c r="I681" s="2">
        <v>6.13e-6</v>
      </c>
      <c r="J681" s="2">
        <v>2.13</v>
      </c>
      <c r="K681" s="2">
        <v>0.19</v>
      </c>
      <c r="L681" s="2">
        <v>0.0892018779342723</v>
      </c>
      <c r="M681" s="2"/>
      <c r="N681" s="2"/>
      <c r="O681" s="2" t="s">
        <v>46</v>
      </c>
      <c r="P681" s="2">
        <v>0.49</v>
      </c>
      <c r="Q681" s="2">
        <v>0.03</v>
      </c>
      <c r="R681" s="2">
        <v>0.0612244897959184</v>
      </c>
      <c r="S681" s="5">
        <v>42863</v>
      </c>
      <c r="U681" s="2">
        <f t="shared" si="21"/>
        <v>2.55147388771915</v>
      </c>
      <c r="V681" s="2">
        <f t="shared" si="22"/>
        <v>2.11954240042971</v>
      </c>
    </row>
    <row r="682" spans="1:22">
      <c r="A682" s="2" t="s">
        <v>1466</v>
      </c>
      <c r="B682" s="2" t="str">
        <f>IF(COUNTIF(A682:A4285,A682:A4285)&gt;1,"",A682:A4285)</f>
        <v>TOI-172 b</v>
      </c>
      <c r="C682" s="2" t="s">
        <v>1467</v>
      </c>
      <c r="D682" s="2">
        <v>1</v>
      </c>
      <c r="E682" s="2">
        <v>1</v>
      </c>
      <c r="F682" s="2" t="s">
        <v>21</v>
      </c>
      <c r="G682" s="2" t="s">
        <v>1468</v>
      </c>
      <c r="H682" s="2">
        <v>9.47725</v>
      </c>
      <c r="I682" s="2">
        <v>0.00064</v>
      </c>
      <c r="J682" s="2">
        <v>10.817</v>
      </c>
      <c r="K682" s="2">
        <v>0.359</v>
      </c>
      <c r="L682" s="2">
        <v>0.0331884995839882</v>
      </c>
      <c r="M682" s="2">
        <v>1722.6386</v>
      </c>
      <c r="N682" s="2">
        <v>69.9226</v>
      </c>
      <c r="O682" s="2" t="s">
        <v>1468</v>
      </c>
      <c r="P682" s="2">
        <v>1.13</v>
      </c>
      <c r="Q682" s="2">
        <v>0.07</v>
      </c>
      <c r="R682" s="2">
        <v>0.0619469026548673</v>
      </c>
      <c r="S682" s="5">
        <v>43552</v>
      </c>
      <c r="U682" s="2">
        <f t="shared" si="21"/>
        <v>10.4281638124526</v>
      </c>
      <c r="V682" s="2">
        <f t="shared" si="22"/>
        <v>10.7648563801844</v>
      </c>
    </row>
    <row r="683" s="1" customFormat="1" spans="1:22">
      <c r="A683" s="3" t="s">
        <v>1469</v>
      </c>
      <c r="B683" s="3" t="str">
        <f>IF(COUNTIF(A683:A4324,A683:A4324)&gt;1,"",A683:A4324)</f>
        <v>HD 97658 b</v>
      </c>
      <c r="C683" s="3" t="s">
        <v>1470</v>
      </c>
      <c r="D683" s="3">
        <v>1</v>
      </c>
      <c r="E683" s="3">
        <v>1</v>
      </c>
      <c r="F683" s="3" t="s">
        <v>58</v>
      </c>
      <c r="G683" s="3" t="s">
        <v>1471</v>
      </c>
      <c r="H683" s="3">
        <v>9.4897116</v>
      </c>
      <c r="I683" s="3">
        <v>8e-7</v>
      </c>
      <c r="J683" s="3">
        <v>2.12</v>
      </c>
      <c r="K683" s="3">
        <v>0.06</v>
      </c>
      <c r="L683" s="3">
        <v>0.0283018867924528</v>
      </c>
      <c r="M683" s="3">
        <v>8.3</v>
      </c>
      <c r="N683" s="3">
        <v>1.1</v>
      </c>
      <c r="O683" s="3" t="s">
        <v>1471</v>
      </c>
      <c r="P683" s="3">
        <v>0.85</v>
      </c>
      <c r="Q683" s="3">
        <v>0.08</v>
      </c>
      <c r="R683" s="3">
        <v>0.0941176470588235</v>
      </c>
      <c r="S683" s="6">
        <v>44418</v>
      </c>
      <c r="U683" s="3">
        <f t="shared" si="21"/>
        <v>2.20109968432441</v>
      </c>
      <c r="V683" s="3">
        <f t="shared" si="22"/>
        <v>2.1100300103875</v>
      </c>
    </row>
    <row r="684" spans="1:22">
      <c r="A684" s="2" t="s">
        <v>1472</v>
      </c>
      <c r="B684" s="2" t="str">
        <f>IF(COUNTIF(A684:A4124,A684:A4124)&gt;1,"",A684:A4124)</f>
        <v>Kepler-1669 b</v>
      </c>
      <c r="C684" s="2" t="s">
        <v>1473</v>
      </c>
      <c r="D684" s="2">
        <v>1</v>
      </c>
      <c r="E684" s="2">
        <v>2</v>
      </c>
      <c r="F684" s="2" t="s">
        <v>21</v>
      </c>
      <c r="G684" s="2" t="s">
        <v>46</v>
      </c>
      <c r="H684" s="2">
        <v>9.51220046</v>
      </c>
      <c r="I684" s="2">
        <v>3.21e-5</v>
      </c>
      <c r="J684" s="2">
        <v>1.99</v>
      </c>
      <c r="K684" s="2">
        <v>0.08</v>
      </c>
      <c r="L684" s="2">
        <v>0.0402010050251256</v>
      </c>
      <c r="M684" s="2"/>
      <c r="N684" s="2"/>
      <c r="O684" s="2" t="s">
        <v>46</v>
      </c>
      <c r="P684" s="2">
        <v>0.61</v>
      </c>
      <c r="Q684" s="2">
        <v>0.03</v>
      </c>
      <c r="R684" s="2">
        <v>0.0491803278688525</v>
      </c>
      <c r="S684" s="5">
        <v>42863</v>
      </c>
      <c r="U684" s="2">
        <f t="shared" si="21"/>
        <v>2.25274797912569</v>
      </c>
      <c r="V684" s="2">
        <f t="shared" si="22"/>
        <v>1.98106336067225</v>
      </c>
    </row>
    <row r="685" spans="1:22">
      <c r="A685" s="2" t="s">
        <v>1474</v>
      </c>
      <c r="B685" s="2" t="str">
        <f>IF(COUNTIF(A685:A4127,A685:A4127)&gt;1,"",A685:A4127)</f>
        <v>Kepler-80 c</v>
      </c>
      <c r="C685" s="2" t="s">
        <v>45</v>
      </c>
      <c r="D685" s="2">
        <v>1</v>
      </c>
      <c r="E685" s="2">
        <v>6</v>
      </c>
      <c r="F685" s="2" t="s">
        <v>21</v>
      </c>
      <c r="G685" s="2" t="s">
        <v>46</v>
      </c>
      <c r="H685" s="2">
        <v>9.52164464</v>
      </c>
      <c r="I685" s="2">
        <v>8.95e-6</v>
      </c>
      <c r="J685" s="2">
        <v>2.16</v>
      </c>
      <c r="K685" s="2">
        <v>0.12</v>
      </c>
      <c r="L685" s="2">
        <v>0.0555555555555556</v>
      </c>
      <c r="M685" s="2"/>
      <c r="N685" s="2"/>
      <c r="O685" s="2" t="s">
        <v>46</v>
      </c>
      <c r="P685" s="2">
        <v>0.58</v>
      </c>
      <c r="Q685" s="2">
        <v>0.03</v>
      </c>
      <c r="R685" s="2">
        <v>0.0517241379310345</v>
      </c>
      <c r="S685" s="5">
        <v>42863</v>
      </c>
      <c r="U685" s="2">
        <f t="shared" si="21"/>
        <v>2.47768761538492</v>
      </c>
      <c r="V685" s="2">
        <f t="shared" si="22"/>
        <v>2.15049198553501</v>
      </c>
    </row>
    <row r="686" spans="1:22">
      <c r="A686" s="2" t="s">
        <v>1475</v>
      </c>
      <c r="B686" s="2" t="str">
        <f>IF(COUNTIF(A686:A4300,A686:A4300)&gt;1,"",A686:A4300)</f>
        <v>HD 106315 b</v>
      </c>
      <c r="C686" s="2" t="s">
        <v>1476</v>
      </c>
      <c r="D686" s="2">
        <v>1</v>
      </c>
      <c r="E686" s="2">
        <v>2</v>
      </c>
      <c r="F686" s="2" t="s">
        <v>21</v>
      </c>
      <c r="G686" s="2" t="s">
        <v>1477</v>
      </c>
      <c r="H686" s="2">
        <v>9.55237</v>
      </c>
      <c r="I686" s="2">
        <v>0.00089</v>
      </c>
      <c r="J686" s="2">
        <v>2.44</v>
      </c>
      <c r="K686" s="2">
        <v>0.17</v>
      </c>
      <c r="L686" s="2">
        <v>0.069672131147541</v>
      </c>
      <c r="M686" s="2">
        <v>12.6</v>
      </c>
      <c r="N686" s="2">
        <v>3.2</v>
      </c>
      <c r="O686" s="2" t="s">
        <v>1477</v>
      </c>
      <c r="P686" s="2">
        <v>1.09</v>
      </c>
      <c r="Q686" s="2">
        <v>0.04</v>
      </c>
      <c r="R686" s="2">
        <v>0.036697247706422</v>
      </c>
      <c r="S686" s="5">
        <v>43671</v>
      </c>
      <c r="U686" s="2">
        <f t="shared" si="21"/>
        <v>2.37612311473732</v>
      </c>
      <c r="V686" s="2">
        <f t="shared" si="22"/>
        <v>2.42996393856967</v>
      </c>
    </row>
    <row r="687" spans="1:22">
      <c r="A687" s="2" t="s">
        <v>1478</v>
      </c>
      <c r="B687" s="2" t="str">
        <f>IF(COUNTIF(A687:A4329,A687:A4329)&gt;1,"",A687:A4329)</f>
        <v>TOI-1842 b</v>
      </c>
      <c r="C687" s="2" t="s">
        <v>1479</v>
      </c>
      <c r="D687" s="2">
        <v>1</v>
      </c>
      <c r="E687" s="2">
        <v>1</v>
      </c>
      <c r="F687" s="2" t="s">
        <v>21</v>
      </c>
      <c r="G687" s="2" t="s">
        <v>1480</v>
      </c>
      <c r="H687" s="2">
        <v>9.5739</v>
      </c>
      <c r="I687" s="2">
        <v>0.0002</v>
      </c>
      <c r="J687" s="2">
        <v>11.657</v>
      </c>
      <c r="K687" s="2">
        <v>0.673</v>
      </c>
      <c r="L687" s="2">
        <v>0.057733550656258</v>
      </c>
      <c r="M687" s="2">
        <v>68.01528</v>
      </c>
      <c r="N687" s="2">
        <v>12.71314</v>
      </c>
      <c r="O687" s="2" t="s">
        <v>1480</v>
      </c>
      <c r="P687" s="2">
        <v>1.46</v>
      </c>
      <c r="Q687" s="2">
        <v>0.03</v>
      </c>
      <c r="R687" s="2">
        <v>0.0205479452054795</v>
      </c>
      <c r="S687" s="5">
        <v>44543</v>
      </c>
      <c r="U687" s="2">
        <f t="shared" si="21"/>
        <v>10.5233267090617</v>
      </c>
      <c r="V687" s="2">
        <f t="shared" si="22"/>
        <v>11.6114056148423</v>
      </c>
    </row>
    <row r="688" spans="1:22">
      <c r="A688" s="2" t="s">
        <v>1481</v>
      </c>
      <c r="B688" s="2" t="str">
        <f>IF(COUNTIF(A688:A4255,A688:A4255)&gt;1,"",A688:A4255)</f>
        <v>WASP-162 b</v>
      </c>
      <c r="C688" s="2" t="s">
        <v>1482</v>
      </c>
      <c r="D688" s="2">
        <v>1</v>
      </c>
      <c r="E688" s="2">
        <v>1</v>
      </c>
      <c r="F688" s="2" t="s">
        <v>21</v>
      </c>
      <c r="G688" s="2" t="s">
        <v>398</v>
      </c>
      <c r="H688" s="2">
        <v>9.62468</v>
      </c>
      <c r="I688" s="2">
        <v>1e-5</v>
      </c>
      <c r="J688" s="2">
        <v>11.209</v>
      </c>
      <c r="K688" s="2">
        <v>0.56</v>
      </c>
      <c r="L688" s="2">
        <v>0.0499598536889999</v>
      </c>
      <c r="M688" s="2">
        <v>1652.716</v>
      </c>
      <c r="N688" s="2">
        <v>63.566</v>
      </c>
      <c r="O688" s="2" t="s">
        <v>398</v>
      </c>
      <c r="P688" s="2">
        <v>0.95</v>
      </c>
      <c r="Q688" s="2">
        <v>0.04</v>
      </c>
      <c r="R688" s="2">
        <v>0.0421052631578947</v>
      </c>
      <c r="S688" s="5">
        <v>43399</v>
      </c>
      <c r="U688" s="2">
        <f t="shared" si="21"/>
        <v>11.3204449910786</v>
      </c>
      <c r="V688" s="2">
        <f t="shared" si="22"/>
        <v>11.1704748752384</v>
      </c>
    </row>
    <row r="689" spans="1:22">
      <c r="A689" s="2" t="s">
        <v>1483</v>
      </c>
      <c r="B689" s="2" t="str">
        <f>IF(COUNTIF(A689:A4119,A689:A4119)&gt;1,"",A689:A4119)</f>
        <v>Kepler-304 d</v>
      </c>
      <c r="C689" s="2" t="s">
        <v>161</v>
      </c>
      <c r="D689" s="2">
        <v>1</v>
      </c>
      <c r="E689" s="2">
        <v>4</v>
      </c>
      <c r="F689" s="2" t="s">
        <v>21</v>
      </c>
      <c r="G689" s="2" t="s">
        <v>46</v>
      </c>
      <c r="H689" s="2">
        <v>9.65349016</v>
      </c>
      <c r="I689" s="2">
        <v>1.43e-5</v>
      </c>
      <c r="J689" s="2">
        <v>2.41</v>
      </c>
      <c r="K689" s="2">
        <v>0.17</v>
      </c>
      <c r="L689" s="2">
        <v>0.0705394190871369</v>
      </c>
      <c r="M689" s="2"/>
      <c r="N689" s="2"/>
      <c r="O689" s="2" t="s">
        <v>46</v>
      </c>
      <c r="P689" s="2">
        <v>0.76</v>
      </c>
      <c r="Q689" s="2">
        <v>0.03</v>
      </c>
      <c r="R689" s="2">
        <v>0.0394736842105263</v>
      </c>
      <c r="S689" s="5">
        <v>42863</v>
      </c>
      <c r="U689" s="2">
        <f t="shared" si="21"/>
        <v>2.58004393079169</v>
      </c>
      <c r="V689" s="2">
        <f t="shared" si="22"/>
        <v>2.40236302412395</v>
      </c>
    </row>
    <row r="690" spans="1:22">
      <c r="A690" s="2" t="s">
        <v>1484</v>
      </c>
      <c r="B690" s="2" t="str">
        <f>IF(COUNTIF(A690:A4134,A690:A4134)&gt;1,"",A690:A4134)</f>
        <v>Kepler-48 c</v>
      </c>
      <c r="C690" s="2" t="s">
        <v>737</v>
      </c>
      <c r="D690" s="2">
        <v>1</v>
      </c>
      <c r="E690" s="2">
        <v>4</v>
      </c>
      <c r="F690" s="2" t="s">
        <v>21</v>
      </c>
      <c r="G690" s="2" t="s">
        <v>46</v>
      </c>
      <c r="H690" s="2">
        <v>9.67395849</v>
      </c>
      <c r="I690" s="2">
        <v>5.46e-6</v>
      </c>
      <c r="J690" s="2">
        <v>2.63</v>
      </c>
      <c r="K690" s="2">
        <v>0.2</v>
      </c>
      <c r="L690" s="2">
        <v>0.0760456273764259</v>
      </c>
      <c r="M690" s="2"/>
      <c r="N690" s="2"/>
      <c r="O690" s="2" t="s">
        <v>46</v>
      </c>
      <c r="P690" s="2">
        <v>0.86</v>
      </c>
      <c r="Q690" s="2">
        <v>0.05</v>
      </c>
      <c r="R690" s="2">
        <v>0.0581395348837209</v>
      </c>
      <c r="S690" s="5">
        <v>42863</v>
      </c>
      <c r="U690" s="2">
        <f t="shared" si="21"/>
        <v>2.72703386356051</v>
      </c>
      <c r="V690" s="2">
        <f t="shared" si="22"/>
        <v>2.62216567628963</v>
      </c>
    </row>
    <row r="691" spans="1:22">
      <c r="A691" s="2" t="s">
        <v>1485</v>
      </c>
      <c r="B691" s="2" t="str">
        <f>IF(COUNTIF(A691:A4264,A691:A4264)&gt;1,"",A691:A4264)</f>
        <v>K2-87 b</v>
      </c>
      <c r="C691" s="2" t="s">
        <v>1486</v>
      </c>
      <c r="D691" s="2">
        <v>1</v>
      </c>
      <c r="E691" s="2">
        <v>1</v>
      </c>
      <c r="F691" s="2" t="s">
        <v>21</v>
      </c>
      <c r="G691" s="2" t="s">
        <v>1487</v>
      </c>
      <c r="H691" s="2">
        <v>9.726618</v>
      </c>
      <c r="I691" s="2">
        <v>5.5e-5</v>
      </c>
      <c r="J691" s="2">
        <v>7.6</v>
      </c>
      <c r="K691" s="2">
        <v>0.4</v>
      </c>
      <c r="L691" s="2">
        <v>0.0526315789473684</v>
      </c>
      <c r="M691" s="2"/>
      <c r="N691" s="2"/>
      <c r="O691" s="2" t="s">
        <v>1487</v>
      </c>
      <c r="P691" s="2">
        <v>1.16</v>
      </c>
      <c r="Q691" s="2">
        <v>0.04</v>
      </c>
      <c r="R691" s="2">
        <v>0.0344827586206897</v>
      </c>
      <c r="S691" s="5">
        <v>43496</v>
      </c>
      <c r="U691" s="2">
        <f t="shared" si="21"/>
        <v>7.29408940890042</v>
      </c>
      <c r="V691" s="2">
        <f t="shared" si="22"/>
        <v>7.58106394174023</v>
      </c>
    </row>
    <row r="692" spans="1:22">
      <c r="A692" s="2" t="s">
        <v>1488</v>
      </c>
      <c r="B692" s="2" t="str">
        <f>IF(COUNTIF(A692:A2810,A692:A2810)&gt;1,"",A692:A2810)</f>
        <v>CoRoT-22 b</v>
      </c>
      <c r="C692" s="2" t="s">
        <v>1489</v>
      </c>
      <c r="D692" s="2">
        <v>1</v>
      </c>
      <c r="E692" s="2">
        <v>1</v>
      </c>
      <c r="F692" s="2" t="s">
        <v>21</v>
      </c>
      <c r="G692" s="2" t="s">
        <v>1490</v>
      </c>
      <c r="H692" s="2">
        <v>9.75598</v>
      </c>
      <c r="I692" s="2">
        <v>0.00011</v>
      </c>
      <c r="J692" s="2">
        <v>4.88</v>
      </c>
      <c r="K692" s="2">
        <v>0.17</v>
      </c>
      <c r="L692" s="2">
        <v>0.0348360655737705</v>
      </c>
      <c r="M692" s="2">
        <v>12.2</v>
      </c>
      <c r="N692" s="2">
        <v>14</v>
      </c>
      <c r="O692" s="2" t="s">
        <v>1490</v>
      </c>
      <c r="P692" s="2">
        <v>1.1</v>
      </c>
      <c r="Q692" s="2">
        <v>0.05</v>
      </c>
      <c r="R692" s="2">
        <v>0.0454545454545455</v>
      </c>
      <c r="S692" s="5">
        <v>41872</v>
      </c>
      <c r="U692" s="2">
        <f t="shared" si="21"/>
        <v>4.74998354331965</v>
      </c>
      <c r="V692" s="2">
        <f t="shared" si="22"/>
        <v>4.86916176559503</v>
      </c>
    </row>
    <row r="693" spans="1:22">
      <c r="A693" s="2" t="s">
        <v>1491</v>
      </c>
      <c r="B693" s="2" t="str">
        <f>IF(COUNTIF(A693:A4045,A693:A4045)&gt;1,"",A693:A4045)</f>
        <v>Kepler-244 c</v>
      </c>
      <c r="C693" s="2" t="s">
        <v>612</v>
      </c>
      <c r="D693" s="2">
        <v>1</v>
      </c>
      <c r="E693" s="2">
        <v>3</v>
      </c>
      <c r="F693" s="2" t="s">
        <v>21</v>
      </c>
      <c r="G693" s="2" t="s">
        <v>28</v>
      </c>
      <c r="H693" s="2">
        <v>9.76734365</v>
      </c>
      <c r="I693" s="2">
        <v>2.943e-5</v>
      </c>
      <c r="J693" s="2">
        <v>1.97</v>
      </c>
      <c r="K693" s="2">
        <v>0.16</v>
      </c>
      <c r="L693" s="2">
        <v>0.0812182741116751</v>
      </c>
      <c r="M693" s="2"/>
      <c r="N693" s="2"/>
      <c r="O693" s="2" t="s">
        <v>28</v>
      </c>
      <c r="P693" s="2">
        <v>0.82</v>
      </c>
      <c r="Q693" s="2">
        <v>0.05</v>
      </c>
      <c r="R693" s="2">
        <v>0.0609756097560976</v>
      </c>
      <c r="S693" s="5">
        <v>42500</v>
      </c>
      <c r="U693" s="2">
        <f t="shared" si="21"/>
        <v>2.06992450812484</v>
      </c>
      <c r="V693" s="2">
        <f t="shared" si="22"/>
        <v>1.96583067829549</v>
      </c>
    </row>
    <row r="694" spans="1:22">
      <c r="A694" s="2" t="s">
        <v>1492</v>
      </c>
      <c r="B694" s="2" t="str">
        <f>IF(COUNTIF(A694:A4138,A694:A4138)&gt;1,"",A694:A4138)</f>
        <v>Kepler-958 b</v>
      </c>
      <c r="C694" s="2" t="s">
        <v>1493</v>
      </c>
      <c r="D694" s="2">
        <v>1</v>
      </c>
      <c r="E694" s="2">
        <v>1</v>
      </c>
      <c r="F694" s="2" t="s">
        <v>21</v>
      </c>
      <c r="G694" s="2" t="s">
        <v>46</v>
      </c>
      <c r="H694" s="2">
        <v>9.76785911</v>
      </c>
      <c r="I694" s="2">
        <v>1.383e-5</v>
      </c>
      <c r="J694" s="2">
        <v>2.54</v>
      </c>
      <c r="K694" s="2">
        <v>0.23</v>
      </c>
      <c r="L694" s="2">
        <v>0.0905511811023622</v>
      </c>
      <c r="M694" s="2"/>
      <c r="N694" s="2"/>
      <c r="O694" s="2" t="s">
        <v>46</v>
      </c>
      <c r="P694" s="2">
        <v>0.86</v>
      </c>
      <c r="Q694" s="2">
        <v>0.05</v>
      </c>
      <c r="R694" s="2">
        <v>0.0581395348837209</v>
      </c>
      <c r="S694" s="5">
        <v>42863</v>
      </c>
      <c r="U694" s="2">
        <f t="shared" si="21"/>
        <v>2.63600399493634</v>
      </c>
      <c r="V694" s="2">
        <f t="shared" si="22"/>
        <v>2.53463636460305</v>
      </c>
    </row>
    <row r="695" spans="1:22">
      <c r="A695" s="2" t="s">
        <v>1494</v>
      </c>
      <c r="B695" s="2" t="str">
        <f>IF(COUNTIF(A695:A4257,A695:A4257)&gt;1,"",A695:A4257)</f>
        <v>K2-212 b</v>
      </c>
      <c r="C695" s="2" t="s">
        <v>1495</v>
      </c>
      <c r="D695" s="2">
        <v>1</v>
      </c>
      <c r="E695" s="2">
        <v>1</v>
      </c>
      <c r="F695" s="2" t="s">
        <v>21</v>
      </c>
      <c r="G695" s="2" t="s">
        <v>86</v>
      </c>
      <c r="H695" s="2">
        <v>9.79551</v>
      </c>
      <c r="I695" s="2">
        <v>0.000316</v>
      </c>
      <c r="J695" s="2">
        <v>2.52</v>
      </c>
      <c r="K695" s="2">
        <v>0.12</v>
      </c>
      <c r="L695" s="2">
        <v>0.0476190476190476</v>
      </c>
      <c r="M695" s="2"/>
      <c r="N695" s="2"/>
      <c r="O695" s="2" t="s">
        <v>86</v>
      </c>
      <c r="P695" s="2">
        <v>0.67</v>
      </c>
      <c r="Q695" s="2">
        <v>0.02</v>
      </c>
      <c r="R695" s="2">
        <v>0.0298507462686567</v>
      </c>
      <c r="S695" s="5">
        <v>43399</v>
      </c>
      <c r="U695" s="2">
        <f t="shared" si="21"/>
        <v>2.79134506284292</v>
      </c>
      <c r="V695" s="2">
        <f t="shared" si="22"/>
        <v>2.51531844473674</v>
      </c>
    </row>
    <row r="696" spans="1:22">
      <c r="A696" s="2" t="s">
        <v>1496</v>
      </c>
      <c r="B696" s="2" t="str">
        <f>IF(COUNTIF(A696:A4093,A696:A4093)&gt;1,"",A696:A4093)</f>
        <v>Kepler-223 c</v>
      </c>
      <c r="C696" s="2" t="s">
        <v>1195</v>
      </c>
      <c r="D696" s="2">
        <v>1</v>
      </c>
      <c r="E696" s="2">
        <v>4</v>
      </c>
      <c r="F696" s="2" t="s">
        <v>21</v>
      </c>
      <c r="G696" s="2" t="s">
        <v>1196</v>
      </c>
      <c r="H696" s="2">
        <v>9.84564</v>
      </c>
      <c r="I696" s="2">
        <v>0.00052</v>
      </c>
      <c r="J696" s="2">
        <v>3.44</v>
      </c>
      <c r="K696" s="2">
        <v>0.2</v>
      </c>
      <c r="L696" s="2">
        <v>0.0581395348837209</v>
      </c>
      <c r="M696" s="2">
        <v>5.1</v>
      </c>
      <c r="N696" s="2">
        <v>1.7</v>
      </c>
      <c r="O696" s="2" t="s">
        <v>1196</v>
      </c>
      <c r="P696" s="2">
        <v>1.12</v>
      </c>
      <c r="Q696" s="2">
        <v>0.09</v>
      </c>
      <c r="R696" s="2">
        <v>0.0803571428571428</v>
      </c>
      <c r="S696" s="5">
        <v>42586</v>
      </c>
      <c r="U696" s="2">
        <f t="shared" si="21"/>
        <v>3.33544445188693</v>
      </c>
      <c r="V696" s="2">
        <f t="shared" si="22"/>
        <v>3.43518711615928</v>
      </c>
    </row>
    <row r="697" spans="1:22">
      <c r="A697" s="2" t="s">
        <v>1497</v>
      </c>
      <c r="B697" s="2" t="str">
        <f>IF(COUNTIF(A697:A4119,A697:A4119)&gt;1,"",A697:A4119)</f>
        <v>K2-102 b</v>
      </c>
      <c r="C697" s="2" t="s">
        <v>1498</v>
      </c>
      <c r="D697" s="2">
        <v>1</v>
      </c>
      <c r="E697" s="2">
        <v>1</v>
      </c>
      <c r="F697" s="2" t="s">
        <v>21</v>
      </c>
      <c r="G697" s="2" t="s">
        <v>1499</v>
      </c>
      <c r="H697" s="2">
        <v>9.915615</v>
      </c>
      <c r="I697" s="2">
        <v>0.001209</v>
      </c>
      <c r="J697" s="2">
        <v>1.3</v>
      </c>
      <c r="K697" s="2">
        <v>0.1</v>
      </c>
      <c r="L697" s="2">
        <v>0.0769230769230769</v>
      </c>
      <c r="M697" s="2"/>
      <c r="N697" s="2"/>
      <c r="O697" s="2" t="s">
        <v>1499</v>
      </c>
      <c r="P697" s="2">
        <v>0.77</v>
      </c>
      <c r="Q697" s="2">
        <v>0.06</v>
      </c>
      <c r="R697" s="2">
        <v>0.0779220779220779</v>
      </c>
      <c r="S697" s="5">
        <v>42725</v>
      </c>
      <c r="U697" s="2">
        <f t="shared" si="21"/>
        <v>1.39035125356838</v>
      </c>
      <c r="V697" s="2">
        <f t="shared" si="22"/>
        <v>1.29900888423527</v>
      </c>
    </row>
    <row r="698" spans="1:22">
      <c r="A698" s="2" t="s">
        <v>1500</v>
      </c>
      <c r="B698" s="2" t="str">
        <f>IF(COUNTIF(A698:A3702,A698:A3702)&gt;1,"",A698:A3702)</f>
        <v>Kepler-192 b</v>
      </c>
      <c r="C698" s="2" t="s">
        <v>1064</v>
      </c>
      <c r="D698" s="2">
        <v>1</v>
      </c>
      <c r="E698" s="2">
        <v>3</v>
      </c>
      <c r="F698" s="2" t="s">
        <v>21</v>
      </c>
      <c r="G698" s="2" t="s">
        <v>28</v>
      </c>
      <c r="H698" s="2">
        <v>9.92672514</v>
      </c>
      <c r="I698" s="2">
        <v>1.214e-5</v>
      </c>
      <c r="J698" s="2">
        <v>2.56</v>
      </c>
      <c r="K698" s="2">
        <v>0.21</v>
      </c>
      <c r="L698" s="2">
        <v>0.08203125</v>
      </c>
      <c r="M698" s="2"/>
      <c r="N698" s="2"/>
      <c r="O698" s="2" t="s">
        <v>28</v>
      </c>
      <c r="P698" s="2">
        <v>0.94</v>
      </c>
      <c r="Q698" s="2">
        <v>0.03</v>
      </c>
      <c r="R698" s="2">
        <v>0.0319148936170213</v>
      </c>
      <c r="S698" s="5">
        <v>42500</v>
      </c>
      <c r="U698" s="2">
        <f t="shared" si="21"/>
        <v>2.59979595137625</v>
      </c>
      <c r="V698" s="2">
        <f t="shared" si="22"/>
        <v>2.55830609218115</v>
      </c>
    </row>
    <row r="699" spans="1:22">
      <c r="A699" s="2" t="s">
        <v>1501</v>
      </c>
      <c r="B699" s="2" t="str">
        <f>IF(COUNTIF(A699:A4158,A699:A4158)&gt;1,"",A699:A4158)</f>
        <v>Kepler-191 b</v>
      </c>
      <c r="C699" s="2" t="s">
        <v>989</v>
      </c>
      <c r="D699" s="2">
        <v>1</v>
      </c>
      <c r="E699" s="2">
        <v>3</v>
      </c>
      <c r="F699" s="2" t="s">
        <v>21</v>
      </c>
      <c r="G699" s="2" t="s">
        <v>46</v>
      </c>
      <c r="H699" s="2">
        <v>9.93962361</v>
      </c>
      <c r="I699" s="2">
        <v>5.538e-5</v>
      </c>
      <c r="J699" s="2">
        <v>1.93</v>
      </c>
      <c r="K699" s="2">
        <v>0.09</v>
      </c>
      <c r="L699" s="2">
        <v>0.0466321243523316</v>
      </c>
      <c r="M699" s="2"/>
      <c r="N699" s="2"/>
      <c r="O699" s="2" t="s">
        <v>46</v>
      </c>
      <c r="P699" s="2">
        <v>0.81</v>
      </c>
      <c r="Q699" s="2">
        <v>0.06</v>
      </c>
      <c r="R699" s="2">
        <v>0.0740740740740741</v>
      </c>
      <c r="S699" s="5">
        <v>42863</v>
      </c>
      <c r="U699" s="2">
        <f t="shared" si="21"/>
        <v>2.03757919996787</v>
      </c>
      <c r="V699" s="2">
        <f t="shared" si="22"/>
        <v>1.92894836996744</v>
      </c>
    </row>
    <row r="700" spans="1:22">
      <c r="A700" s="2" t="s">
        <v>1502</v>
      </c>
      <c r="B700" s="2" t="str">
        <f>IF(COUNTIF(A700:A3714,A700:A3714)&gt;1,"",A700:A3714)</f>
        <v>Kepler-465 b</v>
      </c>
      <c r="C700" s="2" t="s">
        <v>1503</v>
      </c>
      <c r="D700" s="2">
        <v>1</v>
      </c>
      <c r="E700" s="2">
        <v>1</v>
      </c>
      <c r="F700" s="2" t="s">
        <v>21</v>
      </c>
      <c r="G700" s="2" t="s">
        <v>28</v>
      </c>
      <c r="H700" s="2">
        <v>9.94067247</v>
      </c>
      <c r="I700" s="2">
        <v>6.55e-6</v>
      </c>
      <c r="J700" s="2">
        <v>2.95</v>
      </c>
      <c r="K700" s="2">
        <v>0.25</v>
      </c>
      <c r="L700" s="2">
        <v>0.0847457627118644</v>
      </c>
      <c r="M700" s="2"/>
      <c r="N700" s="2"/>
      <c r="O700" s="2" t="s">
        <v>28</v>
      </c>
      <c r="P700" s="2">
        <v>1.23</v>
      </c>
      <c r="Q700" s="2">
        <v>0.04</v>
      </c>
      <c r="R700" s="2">
        <v>0.032520325203252</v>
      </c>
      <c r="S700" s="5">
        <v>42500</v>
      </c>
      <c r="U700" s="2">
        <f t="shared" si="21"/>
        <v>2.79392089606287</v>
      </c>
      <c r="V700" s="2">
        <f t="shared" si="22"/>
        <v>2.94842058599542</v>
      </c>
    </row>
    <row r="701" spans="1:22">
      <c r="A701" s="2" t="s">
        <v>1504</v>
      </c>
      <c r="B701" s="2" t="str">
        <f>IF(COUNTIF(A701:A4340,A701:A4340)&gt;1,"",A701:A4340)</f>
        <v>TOI-178 e</v>
      </c>
      <c r="C701" s="2" t="s">
        <v>123</v>
      </c>
      <c r="D701" s="2">
        <v>1</v>
      </c>
      <c r="E701" s="2">
        <v>6</v>
      </c>
      <c r="F701" s="2" t="s">
        <v>21</v>
      </c>
      <c r="G701" s="2" t="s">
        <v>124</v>
      </c>
      <c r="H701" s="2">
        <v>9.961881</v>
      </c>
      <c r="I701" s="2">
        <v>4.2e-5</v>
      </c>
      <c r="J701" s="2">
        <v>2.207</v>
      </c>
      <c r="K701" s="2">
        <v>0.088</v>
      </c>
      <c r="L701" s="2">
        <v>0.0398731309469869</v>
      </c>
      <c r="M701" s="2">
        <v>3.86</v>
      </c>
      <c r="N701" s="2">
        <v>1.25</v>
      </c>
      <c r="O701" s="2" t="s">
        <v>124</v>
      </c>
      <c r="P701" s="2">
        <v>0.65</v>
      </c>
      <c r="Q701" s="2">
        <v>0.03</v>
      </c>
      <c r="R701" s="2">
        <v>0.0461538461538461</v>
      </c>
      <c r="S701" s="5">
        <v>44273</v>
      </c>
      <c r="U701" s="2">
        <f t="shared" si="21"/>
        <v>2.46771830096815</v>
      </c>
      <c r="V701" s="2">
        <f t="shared" si="22"/>
        <v>2.20624152588177</v>
      </c>
    </row>
    <row r="702" spans="1:22">
      <c r="A702" s="2" t="s">
        <v>1505</v>
      </c>
      <c r="B702" s="2" t="str">
        <f>IF(COUNTIF(A702:A4345,A702:A4345)&gt;1,"",A702:A4345)</f>
        <v>K2-167 b</v>
      </c>
      <c r="C702" s="2" t="s">
        <v>1506</v>
      </c>
      <c r="D702" s="2">
        <v>1</v>
      </c>
      <c r="E702" s="2">
        <v>1</v>
      </c>
      <c r="F702" s="2" t="s">
        <v>21</v>
      </c>
      <c r="G702" s="2" t="s">
        <v>1507</v>
      </c>
      <c r="H702" s="2">
        <v>9.97857</v>
      </c>
      <c r="I702" s="2">
        <v>2.2e-5</v>
      </c>
      <c r="J702" s="2">
        <v>2.264</v>
      </c>
      <c r="K702" s="2">
        <v>0.157</v>
      </c>
      <c r="L702" s="2">
        <v>0.0693462897526502</v>
      </c>
      <c r="M702" s="2"/>
      <c r="N702" s="2"/>
      <c r="O702" s="2" t="s">
        <v>1507</v>
      </c>
      <c r="P702" s="2">
        <v>1.34</v>
      </c>
      <c r="Q702" s="2">
        <v>0.07</v>
      </c>
      <c r="R702" s="2">
        <v>0.0522388059701493</v>
      </c>
      <c r="S702" s="5">
        <v>44609</v>
      </c>
      <c r="U702" s="2">
        <f t="shared" si="21"/>
        <v>2.0977093921205</v>
      </c>
      <c r="V702" s="2">
        <f t="shared" si="22"/>
        <v>2.26356291596856</v>
      </c>
    </row>
    <row r="703" spans="1:22">
      <c r="A703" s="2" t="s">
        <v>1508</v>
      </c>
      <c r="B703" s="2" t="str">
        <f>IF(COUNTIF(A703:A4005,A703:A4005)&gt;1,"",A703:A4005)</f>
        <v>Kepler-1170 b</v>
      </c>
      <c r="C703" s="2" t="s">
        <v>1509</v>
      </c>
      <c r="D703" s="2">
        <v>1</v>
      </c>
      <c r="E703" s="2">
        <v>1</v>
      </c>
      <c r="F703" s="2" t="s">
        <v>21</v>
      </c>
      <c r="G703" s="2" t="s">
        <v>28</v>
      </c>
      <c r="H703" s="2">
        <v>9.98969327</v>
      </c>
      <c r="I703" s="2">
        <v>4.242e-5</v>
      </c>
      <c r="J703" s="2">
        <v>2.41</v>
      </c>
      <c r="K703" s="2">
        <v>0.19</v>
      </c>
      <c r="L703" s="2">
        <v>0.0788381742738589</v>
      </c>
      <c r="M703" s="2"/>
      <c r="N703" s="2"/>
      <c r="O703" s="2" t="s">
        <v>28</v>
      </c>
      <c r="P703" s="2">
        <v>0.8</v>
      </c>
      <c r="Q703" s="2">
        <v>0.04</v>
      </c>
      <c r="R703" s="2">
        <v>0.05</v>
      </c>
      <c r="S703" s="5">
        <v>42500</v>
      </c>
      <c r="U703" s="2">
        <f t="shared" si="21"/>
        <v>2.55372036464069</v>
      </c>
      <c r="V703" s="2">
        <f t="shared" si="22"/>
        <v>2.4097763421209</v>
      </c>
    </row>
    <row r="704" spans="1:22">
      <c r="A704" s="2" t="s">
        <v>1510</v>
      </c>
      <c r="B704" s="2" t="str">
        <f>IF(COUNTIF(A704:A4158,A704:A4158)&gt;1,"",A704:A4158)</f>
        <v>Kepler-1254 b</v>
      </c>
      <c r="C704" s="2" t="s">
        <v>301</v>
      </c>
      <c r="D704" s="2">
        <v>1</v>
      </c>
      <c r="E704" s="2">
        <v>3</v>
      </c>
      <c r="F704" s="2" t="s">
        <v>21</v>
      </c>
      <c r="G704" s="2" t="s">
        <v>46</v>
      </c>
      <c r="H704" s="2">
        <v>9.99115241</v>
      </c>
      <c r="I704" s="2">
        <v>5.857e-5</v>
      </c>
      <c r="J704" s="2">
        <v>1.68</v>
      </c>
      <c r="K704" s="2">
        <v>0.05</v>
      </c>
      <c r="L704" s="2">
        <v>0.0297619047619048</v>
      </c>
      <c r="M704" s="2"/>
      <c r="N704" s="2"/>
      <c r="O704" s="2" t="s">
        <v>46</v>
      </c>
      <c r="P704" s="2">
        <v>0.77</v>
      </c>
      <c r="Q704" s="2">
        <v>0.05</v>
      </c>
      <c r="R704" s="2">
        <v>0.0649350649350649</v>
      </c>
      <c r="S704" s="5">
        <v>42863</v>
      </c>
      <c r="U704" s="2">
        <f t="shared" si="21"/>
        <v>1.79798927043818</v>
      </c>
      <c r="V704" s="2">
        <f t="shared" si="22"/>
        <v>1.67986617055544</v>
      </c>
    </row>
    <row r="705" spans="1:22">
      <c r="A705" s="2" t="s">
        <v>1511</v>
      </c>
      <c r="B705" s="2" t="str">
        <f>IF(COUNTIF(A705:A4094,A705:A4094)&gt;1,"",A705:A4094)</f>
        <v>K2-83 c</v>
      </c>
      <c r="C705" s="2" t="s">
        <v>1512</v>
      </c>
      <c r="D705" s="2">
        <v>1</v>
      </c>
      <c r="E705" s="2">
        <v>2</v>
      </c>
      <c r="F705" s="2" t="s">
        <v>21</v>
      </c>
      <c r="G705" s="2" t="s">
        <v>696</v>
      </c>
      <c r="H705" s="2">
        <v>9.99767</v>
      </c>
      <c r="I705" s="2">
        <v>0.00081</v>
      </c>
      <c r="J705" s="2">
        <v>1.483</v>
      </c>
      <c r="K705" s="2">
        <v>0.099</v>
      </c>
      <c r="L705" s="2">
        <v>0.0667565745111261</v>
      </c>
      <c r="M705" s="2"/>
      <c r="N705" s="2"/>
      <c r="O705" s="2" t="s">
        <v>696</v>
      </c>
      <c r="P705" s="2">
        <v>0.48</v>
      </c>
      <c r="Q705" s="2">
        <v>0.02</v>
      </c>
      <c r="R705" s="2">
        <v>0.0416666666666667</v>
      </c>
      <c r="S705" s="5">
        <v>42569</v>
      </c>
      <c r="U705" s="2">
        <f t="shared" si="21"/>
        <v>1.79477214691876</v>
      </c>
      <c r="V705" s="2">
        <f t="shared" si="22"/>
        <v>1.4829688981926</v>
      </c>
    </row>
    <row r="706" spans="1:22">
      <c r="A706" s="2" t="s">
        <v>1513</v>
      </c>
      <c r="B706" s="2" t="str">
        <f>IF(COUNTIF(A706:A4198,A706:A4198)&gt;1,"",A706:A4198)</f>
        <v>K2-4 b</v>
      </c>
      <c r="C706" s="2" t="s">
        <v>1514</v>
      </c>
      <c r="D706" s="2">
        <v>1</v>
      </c>
      <c r="E706" s="2">
        <v>1</v>
      </c>
      <c r="F706" s="2" t="s">
        <v>21</v>
      </c>
      <c r="G706" s="2" t="s">
        <v>245</v>
      </c>
      <c r="H706" s="2">
        <v>10.003417</v>
      </c>
      <c r="I706" s="2">
        <v>0.001017</v>
      </c>
      <c r="J706" s="2">
        <v>2.1</v>
      </c>
      <c r="K706" s="2">
        <v>0.2</v>
      </c>
      <c r="L706" s="2">
        <v>0.0952380952380952</v>
      </c>
      <c r="M706" s="2"/>
      <c r="N706" s="2"/>
      <c r="O706" s="2" t="s">
        <v>245</v>
      </c>
      <c r="P706" s="2">
        <v>0.64</v>
      </c>
      <c r="Q706" s="2">
        <v>0.06</v>
      </c>
      <c r="R706" s="2">
        <v>0.09375</v>
      </c>
      <c r="S706" s="5">
        <v>43034</v>
      </c>
      <c r="U706" s="2">
        <f t="shared" ref="U706:U769" si="23">J706:J1918*((H706:H1918/10)^0.09)*((P706:P1918)^-0.26)</f>
        <v>2.3584455556409</v>
      </c>
      <c r="V706" s="2">
        <f t="shared" ref="V706:V769" si="24">J706:J1918*((H706:H1918/10)^0.09)</f>
        <v>2.1000645712615</v>
      </c>
    </row>
    <row r="707" spans="1:22">
      <c r="A707" s="2" t="s">
        <v>1515</v>
      </c>
      <c r="B707" s="2" t="str">
        <f>IF(COUNTIF(A707:A4282,A707:A4282)&gt;1,"",A707:A4282)</f>
        <v>WASP-117 b</v>
      </c>
      <c r="C707" s="2" t="s">
        <v>1516</v>
      </c>
      <c r="D707" s="2">
        <v>1</v>
      </c>
      <c r="E707" s="2">
        <v>1</v>
      </c>
      <c r="F707" s="2" t="s">
        <v>21</v>
      </c>
      <c r="G707" s="2" t="s">
        <v>25</v>
      </c>
      <c r="H707" s="2">
        <v>10.02165</v>
      </c>
      <c r="I707" s="2">
        <v>0.00055</v>
      </c>
      <c r="J707" s="2">
        <v>11.444</v>
      </c>
      <c r="K707" s="2">
        <v>0.852</v>
      </c>
      <c r="L707" s="2">
        <v>0.0744494931842013</v>
      </c>
      <c r="M707" s="2">
        <v>87.75286</v>
      </c>
      <c r="N707" s="2">
        <v>3.14652</v>
      </c>
      <c r="O707" s="2" t="s">
        <v>25</v>
      </c>
      <c r="P707" s="2">
        <v>1.13</v>
      </c>
      <c r="Q707" s="2">
        <v>0.03</v>
      </c>
      <c r="R707" s="2">
        <v>0.0265486725663717</v>
      </c>
      <c r="S707" s="5">
        <v>43545</v>
      </c>
      <c r="U707" s="2">
        <f t="shared" si="23"/>
        <v>11.0882238424883</v>
      </c>
      <c r="V707" s="2">
        <f t="shared" si="24"/>
        <v>11.4462276698403</v>
      </c>
    </row>
    <row r="708" spans="1:22">
      <c r="A708" s="2" t="s">
        <v>1517</v>
      </c>
      <c r="B708" s="2" t="str">
        <f>IF(COUNTIF(A708:A4157,A708:A4157)&gt;1,"",A708:A4157)</f>
        <v>Kepler-221 d</v>
      </c>
      <c r="C708" s="2" t="s">
        <v>921</v>
      </c>
      <c r="D708" s="2">
        <v>1</v>
      </c>
      <c r="E708" s="2">
        <v>4</v>
      </c>
      <c r="F708" s="2" t="s">
        <v>21</v>
      </c>
      <c r="G708" s="2" t="s">
        <v>46</v>
      </c>
      <c r="H708" s="2">
        <v>10.04157214</v>
      </c>
      <c r="I708" s="2">
        <v>3.128e-5</v>
      </c>
      <c r="J708" s="2">
        <v>2.97</v>
      </c>
      <c r="K708" s="2">
        <v>0.22</v>
      </c>
      <c r="L708" s="2">
        <v>0.0740740740740741</v>
      </c>
      <c r="M708" s="2"/>
      <c r="N708" s="2"/>
      <c r="O708" s="2" t="s">
        <v>46</v>
      </c>
      <c r="P708" s="2">
        <v>0.83</v>
      </c>
      <c r="Q708" s="2">
        <v>0.05</v>
      </c>
      <c r="R708" s="2">
        <v>0.0602409638554217</v>
      </c>
      <c r="S708" s="5">
        <v>42863</v>
      </c>
      <c r="U708" s="2">
        <f t="shared" si="23"/>
        <v>3.11859012551506</v>
      </c>
      <c r="V708" s="2">
        <f t="shared" si="24"/>
        <v>2.97110912693385</v>
      </c>
    </row>
    <row r="709" spans="1:22">
      <c r="A709" s="2" t="s">
        <v>1518</v>
      </c>
      <c r="B709" s="2" t="str">
        <f>IF(COUNTIF(A709:A3632,A709:A3632)&gt;1,"",A709:A3632)</f>
        <v>Kepler-484 b</v>
      </c>
      <c r="C709" s="2" t="s">
        <v>1519</v>
      </c>
      <c r="D709" s="2">
        <v>1</v>
      </c>
      <c r="E709" s="2">
        <v>1</v>
      </c>
      <c r="F709" s="2" t="s">
        <v>21</v>
      </c>
      <c r="G709" s="2" t="s">
        <v>28</v>
      </c>
      <c r="H709" s="2">
        <v>10.04556931</v>
      </c>
      <c r="I709" s="2">
        <v>7.2e-6</v>
      </c>
      <c r="J709" s="2">
        <v>2.28</v>
      </c>
      <c r="K709" s="2">
        <v>0.07</v>
      </c>
      <c r="L709" s="2">
        <v>0.0307017543859649</v>
      </c>
      <c r="M709" s="2"/>
      <c r="N709" s="2"/>
      <c r="O709" s="2" t="s">
        <v>28</v>
      </c>
      <c r="P709" s="2">
        <v>0.96</v>
      </c>
      <c r="Q709" s="2">
        <v>0.02</v>
      </c>
      <c r="R709" s="2">
        <v>0.0208333333333333</v>
      </c>
      <c r="S709" s="5">
        <v>42500</v>
      </c>
      <c r="U709" s="2">
        <f t="shared" si="23"/>
        <v>2.30527126204296</v>
      </c>
      <c r="V709" s="2">
        <f t="shared" si="24"/>
        <v>2.28093314904467</v>
      </c>
    </row>
    <row r="710" spans="1:22">
      <c r="A710" s="2" t="s">
        <v>1520</v>
      </c>
      <c r="B710" s="2" t="str">
        <f>IF(COUNTIF(A710:A3309,A710:A3309)&gt;1,"",A710:A3309)</f>
        <v>K2-3 b</v>
      </c>
      <c r="C710" s="2" t="s">
        <v>1521</v>
      </c>
      <c r="D710" s="2">
        <v>1</v>
      </c>
      <c r="E710" s="2">
        <v>3</v>
      </c>
      <c r="F710" s="2" t="s">
        <v>21</v>
      </c>
      <c r="G710" s="2" t="s">
        <v>1522</v>
      </c>
      <c r="H710" s="2">
        <v>10.05448</v>
      </c>
      <c r="I710" s="2">
        <v>0.00033</v>
      </c>
      <c r="J710" s="2">
        <v>1.98</v>
      </c>
      <c r="K710" s="2">
        <v>0.1</v>
      </c>
      <c r="L710" s="2">
        <v>0.0505050505050505</v>
      </c>
      <c r="M710" s="2"/>
      <c r="N710" s="2"/>
      <c r="O710" s="2" t="s">
        <v>1522</v>
      </c>
      <c r="P710" s="2">
        <v>0.53</v>
      </c>
      <c r="Q710" s="2">
        <v>0.02</v>
      </c>
      <c r="R710" s="2">
        <v>0.0377358490566038</v>
      </c>
      <c r="S710" s="5">
        <v>42201</v>
      </c>
      <c r="U710" s="2">
        <f t="shared" si="23"/>
        <v>2.33650023734414</v>
      </c>
      <c r="V710" s="2">
        <f t="shared" si="24"/>
        <v>1.98096843537313</v>
      </c>
    </row>
    <row r="711" spans="1:22">
      <c r="A711" s="2" t="s">
        <v>1523</v>
      </c>
      <c r="B711" s="2" t="str">
        <f>IF(COUNTIF(A711:A4163,A711:A4163)&gt;1,"",A711:A4163)</f>
        <v>Kepler-352 b</v>
      </c>
      <c r="C711" s="2" t="s">
        <v>1112</v>
      </c>
      <c r="D711" s="2">
        <v>1</v>
      </c>
      <c r="E711" s="2">
        <v>3</v>
      </c>
      <c r="F711" s="2" t="s">
        <v>21</v>
      </c>
      <c r="G711" s="2" t="s">
        <v>46</v>
      </c>
      <c r="H711" s="2">
        <v>10.05550267</v>
      </c>
      <c r="I711" s="2">
        <v>8.709e-5</v>
      </c>
      <c r="J711" s="2">
        <v>0.92</v>
      </c>
      <c r="K711" s="2">
        <v>0.06</v>
      </c>
      <c r="L711" s="2">
        <v>0.0652173913043478</v>
      </c>
      <c r="M711" s="2"/>
      <c r="N711" s="2"/>
      <c r="O711" s="2" t="s">
        <v>46</v>
      </c>
      <c r="P711" s="2">
        <v>0.8</v>
      </c>
      <c r="Q711" s="2">
        <v>0.05</v>
      </c>
      <c r="R711" s="2">
        <v>0.0625</v>
      </c>
      <c r="S711" s="5">
        <v>42863</v>
      </c>
      <c r="U711" s="2">
        <f t="shared" si="23"/>
        <v>0.975440473112901</v>
      </c>
      <c r="V711" s="2">
        <f t="shared" si="24"/>
        <v>0.920458405627124</v>
      </c>
    </row>
    <row r="712" spans="1:22">
      <c r="A712" s="2" t="s">
        <v>1524</v>
      </c>
      <c r="B712" s="2" t="str">
        <f>IF(COUNTIF(A712:A4262,A712:A4262)&gt;1,"",A712:A4262)</f>
        <v>K2-158 b</v>
      </c>
      <c r="C712" s="2" t="s">
        <v>1525</v>
      </c>
      <c r="D712" s="2">
        <v>1</v>
      </c>
      <c r="E712" s="2">
        <v>2</v>
      </c>
      <c r="F712" s="2" t="s">
        <v>21</v>
      </c>
      <c r="G712" s="2" t="s">
        <v>147</v>
      </c>
      <c r="H712" s="2">
        <v>10.06049</v>
      </c>
      <c r="I712" s="2">
        <v>0.00134</v>
      </c>
      <c r="J712" s="2">
        <v>2.64</v>
      </c>
      <c r="K712" s="2">
        <v>0.16</v>
      </c>
      <c r="L712" s="2">
        <v>0.0606060606060606</v>
      </c>
      <c r="M712" s="2"/>
      <c r="N712" s="2"/>
      <c r="O712" s="2" t="s">
        <v>147</v>
      </c>
      <c r="P712" s="2">
        <v>0.92</v>
      </c>
      <c r="Q712" s="2">
        <v>0.03</v>
      </c>
      <c r="R712" s="2">
        <v>0.0326086956521739</v>
      </c>
      <c r="S712" s="5">
        <v>43293</v>
      </c>
      <c r="U712" s="2">
        <f t="shared" si="23"/>
        <v>2.69932274274262</v>
      </c>
      <c r="V712" s="2">
        <f t="shared" si="24"/>
        <v>2.64143330185244</v>
      </c>
    </row>
    <row r="713" spans="1:22">
      <c r="A713" s="2" t="s">
        <v>1526</v>
      </c>
      <c r="B713" s="2" t="str">
        <f>IF(COUNTIF(A713:A4155,A713:A4155)&gt;1,"",A713:A4155)</f>
        <v>Kepler-231 b</v>
      </c>
      <c r="C713" s="2" t="s">
        <v>1527</v>
      </c>
      <c r="D713" s="2">
        <v>1</v>
      </c>
      <c r="E713" s="2">
        <v>2</v>
      </c>
      <c r="F713" s="2" t="s">
        <v>21</v>
      </c>
      <c r="G713" s="2" t="s">
        <v>46</v>
      </c>
      <c r="H713" s="2">
        <v>10.06524317</v>
      </c>
      <c r="I713" s="2">
        <v>1.49e-5</v>
      </c>
      <c r="J713" s="2">
        <v>1.91</v>
      </c>
      <c r="K713" s="2">
        <v>0.1</v>
      </c>
      <c r="L713" s="2">
        <v>0.0523560209424084</v>
      </c>
      <c r="M713" s="2"/>
      <c r="N713" s="2"/>
      <c r="O713" s="2" t="s">
        <v>46</v>
      </c>
      <c r="P713" s="2">
        <v>0.58</v>
      </c>
      <c r="Q713" s="2">
        <v>0.03</v>
      </c>
      <c r="R713" s="2">
        <v>0.0517241379310345</v>
      </c>
      <c r="S713" s="5">
        <v>42863</v>
      </c>
      <c r="U713" s="2">
        <f t="shared" si="23"/>
        <v>2.2018933172078</v>
      </c>
      <c r="V713" s="2">
        <f t="shared" si="24"/>
        <v>1.91111821452231</v>
      </c>
    </row>
    <row r="714" spans="1:22">
      <c r="A714" s="2" t="s">
        <v>1528</v>
      </c>
      <c r="B714" s="2" t="str">
        <f>IF(COUNTIF(A714:A3937,A714:A3937)&gt;1,"",A714:A3937)</f>
        <v>Kepler-222 c</v>
      </c>
      <c r="C714" s="2" t="s">
        <v>1529</v>
      </c>
      <c r="D714" s="2">
        <v>1</v>
      </c>
      <c r="E714" s="2">
        <v>3</v>
      </c>
      <c r="F714" s="2" t="s">
        <v>21</v>
      </c>
      <c r="G714" s="2" t="s">
        <v>28</v>
      </c>
      <c r="H714" s="2">
        <v>10.08879697</v>
      </c>
      <c r="I714" s="2">
        <v>7.36e-6</v>
      </c>
      <c r="J714" s="2">
        <v>4.75</v>
      </c>
      <c r="K714" s="2">
        <v>0.46</v>
      </c>
      <c r="L714" s="2">
        <v>0.0968421052631579</v>
      </c>
      <c r="M714" s="2"/>
      <c r="N714" s="2"/>
      <c r="O714" s="2" t="s">
        <v>28</v>
      </c>
      <c r="P714" s="2">
        <v>0.88</v>
      </c>
      <c r="Q714" s="2">
        <v>0.04</v>
      </c>
      <c r="R714" s="2">
        <v>0.0454545454545455</v>
      </c>
      <c r="S714" s="5">
        <v>42500</v>
      </c>
      <c r="U714" s="2">
        <f t="shared" si="23"/>
        <v>4.91443572369689</v>
      </c>
      <c r="V714" s="2">
        <f t="shared" si="24"/>
        <v>4.75378081949845</v>
      </c>
    </row>
    <row r="715" spans="1:22">
      <c r="A715" s="2" t="s">
        <v>1530</v>
      </c>
      <c r="B715" s="2" t="str">
        <f>IF(COUNTIF(A715:A4263,A715:A4263)&gt;1,"",A715:A4263)</f>
        <v>K2-224 c</v>
      </c>
      <c r="C715" s="2" t="s">
        <v>1531</v>
      </c>
      <c r="D715" s="2">
        <v>1</v>
      </c>
      <c r="E715" s="2">
        <v>2</v>
      </c>
      <c r="F715" s="2" t="s">
        <v>21</v>
      </c>
      <c r="G715" s="2" t="s">
        <v>147</v>
      </c>
      <c r="H715" s="2">
        <v>10.09489</v>
      </c>
      <c r="I715" s="2">
        <v>0.00119</v>
      </c>
      <c r="J715" s="2">
        <v>2.41</v>
      </c>
      <c r="K715" s="2">
        <v>0.16</v>
      </c>
      <c r="L715" s="2">
        <v>0.0663900414937759</v>
      </c>
      <c r="M715" s="2"/>
      <c r="N715" s="2"/>
      <c r="O715" s="2" t="s">
        <v>147</v>
      </c>
      <c r="P715" s="2">
        <v>0.91</v>
      </c>
      <c r="Q715" s="2">
        <v>0.02</v>
      </c>
      <c r="R715" s="2">
        <v>0.021978021978022</v>
      </c>
      <c r="S715" s="5">
        <v>43293</v>
      </c>
      <c r="U715" s="2">
        <f t="shared" si="23"/>
        <v>2.47192576243139</v>
      </c>
      <c r="V715" s="2">
        <f t="shared" si="24"/>
        <v>2.41204933130287</v>
      </c>
    </row>
    <row r="716" spans="1:22">
      <c r="A716" s="2" t="s">
        <v>1532</v>
      </c>
      <c r="B716" s="2" t="str">
        <f>IF(COUNTIF(A716:A2534,A716:A2534)&gt;1,"",A716:A2534)</f>
        <v>Kepler-144 c</v>
      </c>
      <c r="C716" s="2" t="s">
        <v>969</v>
      </c>
      <c r="D716" s="2">
        <v>1</v>
      </c>
      <c r="E716" s="2">
        <v>2</v>
      </c>
      <c r="F716" s="2" t="s">
        <v>21</v>
      </c>
      <c r="G716" s="2" t="s">
        <v>195</v>
      </c>
      <c r="H716" s="2">
        <v>10.104648</v>
      </c>
      <c r="I716" s="2">
        <v>9.7e-5</v>
      </c>
      <c r="J716" s="2">
        <v>1.26</v>
      </c>
      <c r="K716" s="2">
        <v>0.1</v>
      </c>
      <c r="L716" s="2">
        <v>0.0793650793650794</v>
      </c>
      <c r="M716" s="2"/>
      <c r="N716" s="2"/>
      <c r="O716" s="2" t="s">
        <v>195</v>
      </c>
      <c r="P716" s="2">
        <v>1.15</v>
      </c>
      <c r="Q716" s="2">
        <v>0.02</v>
      </c>
      <c r="R716" s="2">
        <v>0.0173913043478261</v>
      </c>
      <c r="S716" s="5">
        <v>41575</v>
      </c>
      <c r="U716" s="2">
        <f t="shared" si="23"/>
        <v>1.21617483746329</v>
      </c>
      <c r="V716" s="2">
        <f t="shared" si="24"/>
        <v>1.26118109518995</v>
      </c>
    </row>
    <row r="717" spans="1:22">
      <c r="A717" s="2" t="s">
        <v>1533</v>
      </c>
      <c r="B717" s="2" t="str">
        <f>IF(COUNTIF(A717:A3863,A717:A3863)&gt;1,"",A717:A3863)</f>
        <v>Kepler-134 c</v>
      </c>
      <c r="C717" s="2" t="s">
        <v>835</v>
      </c>
      <c r="D717" s="2">
        <v>1</v>
      </c>
      <c r="E717" s="2">
        <v>2</v>
      </c>
      <c r="F717" s="2" t="s">
        <v>21</v>
      </c>
      <c r="G717" s="2" t="s">
        <v>28</v>
      </c>
      <c r="H717" s="2">
        <v>10.10575303</v>
      </c>
      <c r="I717" s="2">
        <v>3.215e-5</v>
      </c>
      <c r="J717" s="2">
        <v>1.17</v>
      </c>
      <c r="K717" s="2">
        <v>0.11</v>
      </c>
      <c r="L717" s="2">
        <v>0.094017094017094</v>
      </c>
      <c r="M717" s="2"/>
      <c r="N717" s="2"/>
      <c r="O717" s="2" t="s">
        <v>28</v>
      </c>
      <c r="P717" s="2">
        <v>1.06</v>
      </c>
      <c r="Q717" s="2">
        <v>0.04</v>
      </c>
      <c r="R717" s="2">
        <v>0.0377358490566038</v>
      </c>
      <c r="S717" s="5">
        <v>42500</v>
      </c>
      <c r="U717" s="2">
        <f t="shared" si="23"/>
        <v>1.1534997853008</v>
      </c>
      <c r="V717" s="2">
        <f t="shared" si="24"/>
        <v>1.17110825692758</v>
      </c>
    </row>
    <row r="718" spans="1:22">
      <c r="A718" s="2" t="s">
        <v>1534</v>
      </c>
      <c r="B718" s="2" t="str">
        <f>IF(COUNTIF(A718:A4191,A718:A4191)&gt;1,"",A718:A4191)</f>
        <v>Kepler-1042 b</v>
      </c>
      <c r="C718" s="2" t="s">
        <v>1535</v>
      </c>
      <c r="D718" s="2">
        <v>1</v>
      </c>
      <c r="E718" s="2">
        <v>1</v>
      </c>
      <c r="F718" s="2" t="s">
        <v>21</v>
      </c>
      <c r="G718" s="2" t="s">
        <v>46</v>
      </c>
      <c r="H718" s="2">
        <v>10.13200555</v>
      </c>
      <c r="I718" s="2">
        <v>3.175e-5</v>
      </c>
      <c r="J718" s="2">
        <v>1.67</v>
      </c>
      <c r="K718" s="2">
        <v>0.11</v>
      </c>
      <c r="L718" s="2">
        <v>0.0658682634730539</v>
      </c>
      <c r="M718" s="2"/>
      <c r="N718" s="2"/>
      <c r="O718" s="2" t="s">
        <v>46</v>
      </c>
      <c r="P718" s="2">
        <v>0.56</v>
      </c>
      <c r="Q718" s="2">
        <v>0.05</v>
      </c>
      <c r="R718" s="2">
        <v>0.0892857142857143</v>
      </c>
      <c r="S718" s="5">
        <v>42863</v>
      </c>
      <c r="U718" s="2">
        <f t="shared" si="23"/>
        <v>1.94401750770105</v>
      </c>
      <c r="V718" s="2">
        <f t="shared" si="24"/>
        <v>1.67197222595061</v>
      </c>
    </row>
    <row r="719" spans="1:22">
      <c r="A719" s="2" t="s">
        <v>1536</v>
      </c>
      <c r="B719" s="2" t="str">
        <f>IF(COUNTIF(A719:A4279,A719:A4279)&gt;1,"",A719:A4279)</f>
        <v>K2-98 b</v>
      </c>
      <c r="C719" s="2" t="s">
        <v>1537</v>
      </c>
      <c r="D719" s="2">
        <v>1</v>
      </c>
      <c r="E719" s="2">
        <v>1</v>
      </c>
      <c r="F719" s="2" t="s">
        <v>21</v>
      </c>
      <c r="G719" s="2" t="s">
        <v>86</v>
      </c>
      <c r="H719" s="2">
        <v>10.136448</v>
      </c>
      <c r="I719" s="2">
        <v>0.000609</v>
      </c>
      <c r="J719" s="2">
        <v>5.2</v>
      </c>
      <c r="K719" s="2">
        <v>0.19</v>
      </c>
      <c r="L719" s="2">
        <v>0.0365384615384615</v>
      </c>
      <c r="M719" s="2"/>
      <c r="N719" s="2"/>
      <c r="O719" s="2" t="s">
        <v>86</v>
      </c>
      <c r="P719" s="2">
        <v>1.2</v>
      </c>
      <c r="Q719" s="2">
        <v>0.03</v>
      </c>
      <c r="R719" s="2">
        <v>0.025</v>
      </c>
      <c r="S719" s="5">
        <v>43399</v>
      </c>
      <c r="U719" s="2">
        <f t="shared" si="23"/>
        <v>4.96530512172629</v>
      </c>
      <c r="V719" s="2">
        <f t="shared" si="24"/>
        <v>5.20634646213349</v>
      </c>
    </row>
    <row r="720" spans="1:22">
      <c r="A720" s="2" t="s">
        <v>1538</v>
      </c>
      <c r="B720" s="2" t="str">
        <f>IF(COUNTIF(A720:A4164,A720:A4164)&gt;1,"",A720:A4164)</f>
        <v>Kepler-159 b</v>
      </c>
      <c r="C720" s="2" t="s">
        <v>1539</v>
      </c>
      <c r="D720" s="2">
        <v>1</v>
      </c>
      <c r="E720" s="2">
        <v>2</v>
      </c>
      <c r="F720" s="2" t="s">
        <v>21</v>
      </c>
      <c r="G720" s="2" t="s">
        <v>46</v>
      </c>
      <c r="H720" s="2">
        <v>10.13958818</v>
      </c>
      <c r="I720" s="2">
        <v>2.076e-5</v>
      </c>
      <c r="J720" s="2">
        <v>1.68</v>
      </c>
      <c r="K720" s="2">
        <v>0.13</v>
      </c>
      <c r="L720" s="2">
        <v>0.0773809523809524</v>
      </c>
      <c r="M720" s="2"/>
      <c r="N720" s="2"/>
      <c r="O720" s="2" t="s">
        <v>46</v>
      </c>
      <c r="P720" s="2">
        <v>0.52</v>
      </c>
      <c r="Q720" s="2">
        <v>0.03</v>
      </c>
      <c r="R720" s="2">
        <v>0.0576923076923077</v>
      </c>
      <c r="S720" s="5">
        <v>42863</v>
      </c>
      <c r="U720" s="2">
        <f t="shared" si="23"/>
        <v>1.99383970795582</v>
      </c>
      <c r="V720" s="2">
        <f t="shared" si="24"/>
        <v>1.68209728641063</v>
      </c>
    </row>
    <row r="721" spans="1:22">
      <c r="A721" s="2" t="s">
        <v>1540</v>
      </c>
      <c r="B721" s="2" t="str">
        <f>IF(COUNTIF(A721:A4356,A721:A4356)&gt;1,"",A721:A4356)</f>
        <v>TOI-1478 b</v>
      </c>
      <c r="C721" s="2" t="s">
        <v>1541</v>
      </c>
      <c r="D721" s="2">
        <v>1</v>
      </c>
      <c r="E721" s="2">
        <v>1</v>
      </c>
      <c r="F721" s="2" t="s">
        <v>21</v>
      </c>
      <c r="G721" s="2" t="s">
        <v>229</v>
      </c>
      <c r="H721" s="2">
        <v>10.180249</v>
      </c>
      <c r="I721" s="2">
        <v>1.5e-5</v>
      </c>
      <c r="J721" s="2">
        <v>11.882</v>
      </c>
      <c r="K721" s="2">
        <v>0.448</v>
      </c>
      <c r="L721" s="2">
        <v>0.0377040902205016</v>
      </c>
      <c r="M721" s="2">
        <v>270.47333</v>
      </c>
      <c r="N721" s="2">
        <v>16.52716</v>
      </c>
      <c r="O721" s="2" t="s">
        <v>229</v>
      </c>
      <c r="P721" s="2">
        <v>0.95</v>
      </c>
      <c r="Q721" s="2">
        <v>0.06</v>
      </c>
      <c r="R721" s="2">
        <v>0.0631578947368421</v>
      </c>
      <c r="S721" s="5">
        <v>44259</v>
      </c>
      <c r="U721" s="2">
        <f t="shared" si="23"/>
        <v>12.0608986138881</v>
      </c>
      <c r="V721" s="2">
        <f t="shared" si="24"/>
        <v>11.9011191737965</v>
      </c>
    </row>
    <row r="722" spans="1:22">
      <c r="A722" s="2" t="s">
        <v>1542</v>
      </c>
      <c r="B722" s="2" t="str">
        <f>IF(COUNTIF(A722:A4155,A722:A4155)&gt;1,"",A722:A4155)</f>
        <v>Kepler-55 f</v>
      </c>
      <c r="C722" s="2" t="s">
        <v>700</v>
      </c>
      <c r="D722" s="2">
        <v>1</v>
      </c>
      <c r="E722" s="2">
        <v>5</v>
      </c>
      <c r="F722" s="2" t="s">
        <v>21</v>
      </c>
      <c r="G722" s="2" t="s">
        <v>46</v>
      </c>
      <c r="H722" s="2">
        <v>10.19849255</v>
      </c>
      <c r="I722" s="2">
        <v>3.25e-5</v>
      </c>
      <c r="J722" s="2">
        <v>1.75</v>
      </c>
      <c r="K722" s="2">
        <v>0.11</v>
      </c>
      <c r="L722" s="2">
        <v>0.0628571428571429</v>
      </c>
      <c r="M722" s="2"/>
      <c r="N722" s="2"/>
      <c r="O722" s="2" t="s">
        <v>46</v>
      </c>
      <c r="P722" s="2">
        <v>0.71</v>
      </c>
      <c r="Q722" s="2">
        <v>0.03</v>
      </c>
      <c r="R722" s="2">
        <v>0.0422535211267606</v>
      </c>
      <c r="S722" s="5">
        <v>42863</v>
      </c>
      <c r="U722" s="2">
        <f t="shared" si="23"/>
        <v>1.91636890987988</v>
      </c>
      <c r="V722" s="2">
        <f t="shared" si="24"/>
        <v>1.75309837488057</v>
      </c>
    </row>
    <row r="723" spans="1:22">
      <c r="A723" s="2" t="s">
        <v>1543</v>
      </c>
      <c r="B723" s="2" t="str">
        <f>IF(COUNTIF(A723:A4163,A723:A4163)&gt;1,"",A723:A4163)</f>
        <v>Kepler-1828 b</v>
      </c>
      <c r="C723" s="2" t="s">
        <v>1544</v>
      </c>
      <c r="D723" s="2">
        <v>1</v>
      </c>
      <c r="E723" s="2">
        <v>1</v>
      </c>
      <c r="F723" s="2" t="s">
        <v>21</v>
      </c>
      <c r="G723" s="2" t="s">
        <v>46</v>
      </c>
      <c r="H723" s="2">
        <v>10.27380957</v>
      </c>
      <c r="I723" s="2">
        <v>5.929e-5</v>
      </c>
      <c r="J723" s="2">
        <v>1.68</v>
      </c>
      <c r="K723" s="2">
        <v>0.16</v>
      </c>
      <c r="L723" s="2">
        <v>0.0952380952380952</v>
      </c>
      <c r="M723" s="2"/>
      <c r="N723" s="2"/>
      <c r="O723" s="2" t="s">
        <v>46</v>
      </c>
      <c r="P723" s="2">
        <v>1</v>
      </c>
      <c r="Q723" s="2">
        <v>0.05</v>
      </c>
      <c r="R723" s="2">
        <v>0.05</v>
      </c>
      <c r="S723" s="5">
        <v>42863</v>
      </c>
      <c r="U723" s="2">
        <f t="shared" si="23"/>
        <v>1.68408930477307</v>
      </c>
      <c r="V723" s="2">
        <f t="shared" si="24"/>
        <v>1.68408930477307</v>
      </c>
    </row>
    <row r="724" spans="1:22">
      <c r="A724" s="2" t="s">
        <v>1545</v>
      </c>
      <c r="B724" s="2" t="str">
        <f>IF(COUNTIF(A724:A4157,A724:A4157)&gt;1,"",A724:A4157)</f>
        <v>Kepler-1714 b</v>
      </c>
      <c r="C724" s="2" t="s">
        <v>1546</v>
      </c>
      <c r="D724" s="2">
        <v>1</v>
      </c>
      <c r="E724" s="2">
        <v>1</v>
      </c>
      <c r="F724" s="2" t="s">
        <v>21</v>
      </c>
      <c r="G724" s="2" t="s">
        <v>46</v>
      </c>
      <c r="H724" s="2">
        <v>10.27532513</v>
      </c>
      <c r="I724" s="2">
        <v>1.442e-5</v>
      </c>
      <c r="J724" s="2">
        <v>3.04</v>
      </c>
      <c r="K724" s="2">
        <v>0.15</v>
      </c>
      <c r="L724" s="2">
        <v>0.0493421052631579</v>
      </c>
      <c r="M724" s="2"/>
      <c r="N724" s="2"/>
      <c r="O724" s="2" t="s">
        <v>46</v>
      </c>
      <c r="P724" s="2">
        <v>1.45</v>
      </c>
      <c r="Q724" s="2">
        <v>0.06</v>
      </c>
      <c r="R724" s="2">
        <v>0.0413793103448276</v>
      </c>
      <c r="S724" s="5">
        <v>42863</v>
      </c>
      <c r="U724" s="2">
        <f t="shared" si="23"/>
        <v>2.76681106964391</v>
      </c>
      <c r="V724" s="2">
        <f t="shared" si="24"/>
        <v>3.04744015048756</v>
      </c>
    </row>
    <row r="725" spans="1:22">
      <c r="A725" s="2" t="s">
        <v>1547</v>
      </c>
      <c r="B725" s="2" t="str">
        <f>IF(COUNTIF(A725:A3981,A725:A3981)&gt;1,"",A725:A3981)</f>
        <v>Kepler-253 c</v>
      </c>
      <c r="C725" s="2" t="s">
        <v>371</v>
      </c>
      <c r="D725" s="2">
        <v>1</v>
      </c>
      <c r="E725" s="2">
        <v>3</v>
      </c>
      <c r="F725" s="2" t="s">
        <v>21</v>
      </c>
      <c r="G725" s="2" t="s">
        <v>28</v>
      </c>
      <c r="H725" s="2">
        <v>10.28192877</v>
      </c>
      <c r="I725" s="2">
        <v>1.849e-5</v>
      </c>
      <c r="J725" s="2">
        <v>2.75</v>
      </c>
      <c r="K725" s="2">
        <v>0.18</v>
      </c>
      <c r="L725" s="2">
        <v>0.0654545454545454</v>
      </c>
      <c r="M725" s="2"/>
      <c r="N725" s="2"/>
      <c r="O725" s="2" t="s">
        <v>28</v>
      </c>
      <c r="P725" s="2">
        <v>0.85</v>
      </c>
      <c r="Q725" s="2">
        <v>0.04</v>
      </c>
      <c r="R725" s="2">
        <v>0.0470588235294118</v>
      </c>
      <c r="S725" s="5">
        <v>42500</v>
      </c>
      <c r="U725" s="2">
        <f t="shared" si="23"/>
        <v>2.87587818401133</v>
      </c>
      <c r="V725" s="2">
        <f t="shared" si="24"/>
        <v>2.75688980271928</v>
      </c>
    </row>
    <row r="726" spans="1:22">
      <c r="A726" s="2" t="s">
        <v>1548</v>
      </c>
      <c r="B726" s="2" t="str">
        <f>IF(COUNTIF(A726:A4368,A726:A4368)&gt;1,"",A726:A4368)</f>
        <v>HIP 97166 b</v>
      </c>
      <c r="C726" s="2" t="s">
        <v>1549</v>
      </c>
      <c r="D726" s="2">
        <v>1</v>
      </c>
      <c r="E726" s="2">
        <v>2</v>
      </c>
      <c r="F726" s="2" t="s">
        <v>21</v>
      </c>
      <c r="G726" s="2" t="s">
        <v>1550</v>
      </c>
      <c r="H726" s="2">
        <v>10.28891</v>
      </c>
      <c r="I726" s="2">
        <v>4e-5</v>
      </c>
      <c r="J726" s="2">
        <v>2.74</v>
      </c>
      <c r="K726" s="2">
        <v>0.13</v>
      </c>
      <c r="L726" s="2">
        <v>0.0474452554744526</v>
      </c>
      <c r="M726" s="2">
        <v>20</v>
      </c>
      <c r="N726" s="2">
        <v>1.5</v>
      </c>
      <c r="O726" s="2" t="s">
        <v>1550</v>
      </c>
      <c r="P726" s="2">
        <v>0.9</v>
      </c>
      <c r="Q726" s="2">
        <v>0.05</v>
      </c>
      <c r="R726" s="2">
        <v>0.0555555555555556</v>
      </c>
      <c r="S726" s="5">
        <v>44509</v>
      </c>
      <c r="U726" s="2">
        <f t="shared" si="23"/>
        <v>2.82332421838343</v>
      </c>
      <c r="V726" s="2">
        <f t="shared" si="24"/>
        <v>2.7470325531616</v>
      </c>
    </row>
    <row r="727" spans="1:22">
      <c r="A727" s="2" t="s">
        <v>1551</v>
      </c>
      <c r="B727" s="2" t="str">
        <f>IF(COUNTIF(A727:A3649,A727:A3649)&gt;1,"",A727:A3649)</f>
        <v>Kepler-913 b</v>
      </c>
      <c r="C727" s="2" t="s">
        <v>1552</v>
      </c>
      <c r="D727" s="2">
        <v>1</v>
      </c>
      <c r="E727" s="2">
        <v>2</v>
      </c>
      <c r="F727" s="2" t="s">
        <v>21</v>
      </c>
      <c r="G727" s="2" t="s">
        <v>28</v>
      </c>
      <c r="H727" s="2">
        <v>10.29672521</v>
      </c>
      <c r="I727" s="2">
        <v>3.426e-5</v>
      </c>
      <c r="J727" s="2">
        <v>2.06</v>
      </c>
      <c r="K727" s="2">
        <v>0.08</v>
      </c>
      <c r="L727" s="2">
        <v>0.0388349514563107</v>
      </c>
      <c r="M727" s="2"/>
      <c r="N727" s="2"/>
      <c r="O727" s="2" t="s">
        <v>28</v>
      </c>
      <c r="P727" s="2">
        <v>0.63</v>
      </c>
      <c r="Q727" s="2">
        <v>0.01</v>
      </c>
      <c r="R727" s="2">
        <v>0.0158730158730159</v>
      </c>
      <c r="S727" s="5">
        <v>42500</v>
      </c>
      <c r="U727" s="2">
        <f t="shared" si="23"/>
        <v>2.32906494361804</v>
      </c>
      <c r="V727" s="2">
        <f t="shared" si="24"/>
        <v>2.06542838607843</v>
      </c>
    </row>
    <row r="728" spans="1:22">
      <c r="A728" s="2" t="s">
        <v>1553</v>
      </c>
      <c r="B728" s="2" t="str">
        <f>IF(COUNTIF(A728:A4190,A728:A4190)&gt;1,"",A728:A4190)</f>
        <v>Kepler-11 b</v>
      </c>
      <c r="C728" s="2" t="s">
        <v>1554</v>
      </c>
      <c r="D728" s="2">
        <v>1</v>
      </c>
      <c r="E728" s="2">
        <v>6</v>
      </c>
      <c r="F728" s="2" t="s">
        <v>21</v>
      </c>
      <c r="G728" s="2" t="s">
        <v>46</v>
      </c>
      <c r="H728" s="2">
        <v>10.30401132</v>
      </c>
      <c r="I728" s="2">
        <v>1.835e-5</v>
      </c>
      <c r="J728" s="2">
        <v>1.84</v>
      </c>
      <c r="K728" s="2">
        <v>0.12</v>
      </c>
      <c r="L728" s="2">
        <v>0.0652173913043478</v>
      </c>
      <c r="M728" s="2"/>
      <c r="N728" s="2"/>
      <c r="O728" s="2" t="s">
        <v>46</v>
      </c>
      <c r="P728" s="2">
        <v>0.92</v>
      </c>
      <c r="Q728" s="2">
        <v>0.07</v>
      </c>
      <c r="R728" s="2">
        <v>0.0760869565217391</v>
      </c>
      <c r="S728" s="5">
        <v>42863</v>
      </c>
      <c r="U728" s="2">
        <f t="shared" si="23"/>
        <v>1.88540023701821</v>
      </c>
      <c r="V728" s="2">
        <f t="shared" si="24"/>
        <v>1.84496610743195</v>
      </c>
    </row>
    <row r="729" spans="1:22">
      <c r="A729" s="2" t="s">
        <v>1555</v>
      </c>
      <c r="B729" s="2" t="str">
        <f>IF(COUNTIF(A729:A4154,A729:A4154)&gt;1,"",A729:A4154)</f>
        <v>Kepler-102 d</v>
      </c>
      <c r="C729" s="2" t="s">
        <v>830</v>
      </c>
      <c r="D729" s="2">
        <v>1</v>
      </c>
      <c r="E729" s="2">
        <v>5</v>
      </c>
      <c r="F729" s="2" t="s">
        <v>21</v>
      </c>
      <c r="G729" s="2" t="s">
        <v>46</v>
      </c>
      <c r="H729" s="2">
        <v>10.31174786</v>
      </c>
      <c r="I729" s="2">
        <v>1.226e-5</v>
      </c>
      <c r="J729" s="2">
        <v>1.34</v>
      </c>
      <c r="K729" s="2">
        <v>0.09</v>
      </c>
      <c r="L729" s="2">
        <v>0.0671641791044776</v>
      </c>
      <c r="M729" s="2"/>
      <c r="N729" s="2"/>
      <c r="O729" s="2" t="s">
        <v>46</v>
      </c>
      <c r="P729" s="2">
        <v>0.81</v>
      </c>
      <c r="Q729" s="2">
        <v>0.03</v>
      </c>
      <c r="R729" s="2">
        <v>0.037037037037037</v>
      </c>
      <c r="S729" s="5">
        <v>42863</v>
      </c>
      <c r="U729" s="2">
        <f t="shared" si="23"/>
        <v>1.41937973097909</v>
      </c>
      <c r="V729" s="2">
        <f t="shared" si="24"/>
        <v>1.34370738495962</v>
      </c>
    </row>
    <row r="730" spans="1:22">
      <c r="A730" s="2" t="s">
        <v>1556</v>
      </c>
      <c r="B730" s="2" t="str">
        <f>IF(COUNTIF(A730:A4205,A730:A4205)&gt;1,"",A730:A4205)</f>
        <v>Kepler-138 b</v>
      </c>
      <c r="C730" s="2" t="s">
        <v>1557</v>
      </c>
      <c r="D730" s="2">
        <v>1</v>
      </c>
      <c r="E730" s="2">
        <v>3</v>
      </c>
      <c r="F730" s="2" t="s">
        <v>21</v>
      </c>
      <c r="G730" s="2" t="s">
        <v>1558</v>
      </c>
      <c r="H730" s="2">
        <v>10.3132068</v>
      </c>
      <c r="I730" s="2">
        <v>3.44e-5</v>
      </c>
      <c r="J730" s="2">
        <v>0.46</v>
      </c>
      <c r="K730" s="2">
        <v>0.03</v>
      </c>
      <c r="L730" s="2">
        <v>0.0652173913043478</v>
      </c>
      <c r="M730" s="2"/>
      <c r="N730" s="2"/>
      <c r="O730" s="2" t="s">
        <v>1558</v>
      </c>
      <c r="P730" s="2">
        <v>0.47</v>
      </c>
      <c r="Q730" s="2">
        <v>0.03</v>
      </c>
      <c r="R730" s="2">
        <v>0.0638297872340425</v>
      </c>
      <c r="S730" s="5">
        <v>42880</v>
      </c>
      <c r="U730" s="2">
        <f t="shared" si="23"/>
        <v>0.561329444859596</v>
      </c>
      <c r="V730" s="2">
        <f t="shared" si="24"/>
        <v>0.46127855762492</v>
      </c>
    </row>
    <row r="731" spans="1:22">
      <c r="A731" s="2" t="s">
        <v>1559</v>
      </c>
      <c r="B731" s="2" t="str">
        <f>IF(COUNTIF(A731:A4357,A731:A4357)&gt;1,"",A731:A4357)</f>
        <v>TOI-481 b</v>
      </c>
      <c r="C731" s="2" t="s">
        <v>1560</v>
      </c>
      <c r="D731" s="2">
        <v>1</v>
      </c>
      <c r="E731" s="2">
        <v>1</v>
      </c>
      <c r="F731" s="2" t="s">
        <v>21</v>
      </c>
      <c r="G731" s="2" t="s">
        <v>1561</v>
      </c>
      <c r="H731" s="2">
        <v>10.33111</v>
      </c>
      <c r="I731" s="2">
        <v>2e-5</v>
      </c>
      <c r="J731" s="2">
        <v>11.097</v>
      </c>
      <c r="K731" s="2">
        <v>0.112</v>
      </c>
      <c r="L731" s="2">
        <v>0.010092817878706</v>
      </c>
      <c r="M731" s="2">
        <v>486.2799</v>
      </c>
      <c r="N731" s="2">
        <v>9.5349</v>
      </c>
      <c r="O731" s="2" t="s">
        <v>1561</v>
      </c>
      <c r="P731" s="2">
        <v>1.14</v>
      </c>
      <c r="Q731" s="2">
        <v>0.02</v>
      </c>
      <c r="R731" s="2">
        <v>0.0175438596491228</v>
      </c>
      <c r="S731" s="5">
        <v>44182</v>
      </c>
      <c r="U731" s="2">
        <f t="shared" si="23"/>
        <v>10.7568113808566</v>
      </c>
      <c r="V731" s="2">
        <f t="shared" si="24"/>
        <v>11.129581004405</v>
      </c>
    </row>
    <row r="732" spans="1:22">
      <c r="A732" s="2" t="s">
        <v>1562</v>
      </c>
      <c r="B732" s="2" t="str">
        <f>IF(COUNTIF(A732:A4322,A732:A4322)&gt;1,"",A732:A4322)</f>
        <v>HAT-P-17 b</v>
      </c>
      <c r="C732" s="2" t="s">
        <v>1563</v>
      </c>
      <c r="D732" s="2">
        <v>1</v>
      </c>
      <c r="E732" s="2">
        <v>2</v>
      </c>
      <c r="F732" s="2" t="s">
        <v>21</v>
      </c>
      <c r="G732" s="2" t="s">
        <v>25</v>
      </c>
      <c r="H732" s="2">
        <v>10.338523</v>
      </c>
      <c r="I732" s="2">
        <v>9e-6</v>
      </c>
      <c r="J732" s="2">
        <v>11.321</v>
      </c>
      <c r="K732" s="2">
        <v>0.325</v>
      </c>
      <c r="L732" s="2">
        <v>0.0287077113329211</v>
      </c>
      <c r="M732" s="2">
        <v>170.67471</v>
      </c>
      <c r="N732" s="2">
        <v>5.40311</v>
      </c>
      <c r="O732" s="2" t="s">
        <v>25</v>
      </c>
      <c r="P732" s="2">
        <v>0.86</v>
      </c>
      <c r="Q732" s="2">
        <v>0.04</v>
      </c>
      <c r="R732" s="2">
        <v>0.0465116279069767</v>
      </c>
      <c r="S732" s="5">
        <v>43545</v>
      </c>
      <c r="U732" s="2">
        <f t="shared" si="23"/>
        <v>11.8090906915538</v>
      </c>
      <c r="V732" s="2">
        <f t="shared" si="24"/>
        <v>11.3549716757658</v>
      </c>
    </row>
    <row r="733" spans="1:22">
      <c r="A733" s="2" t="s">
        <v>1564</v>
      </c>
      <c r="B733" s="2" t="str">
        <f>IF(COUNTIF(A733:A4357,A733:A4357)&gt;1,"",A733:A4357)</f>
        <v>Kepler-29 b</v>
      </c>
      <c r="C733" s="2" t="s">
        <v>1565</v>
      </c>
      <c r="D733" s="2">
        <v>1</v>
      </c>
      <c r="E733" s="2">
        <v>2</v>
      </c>
      <c r="F733" s="2" t="s">
        <v>21</v>
      </c>
      <c r="G733" s="2" t="s">
        <v>1566</v>
      </c>
      <c r="H733" s="2">
        <v>10.33974</v>
      </c>
      <c r="I733" s="2">
        <v>0.00014</v>
      </c>
      <c r="J733" s="2">
        <v>2.55</v>
      </c>
      <c r="K733" s="2">
        <v>0.12</v>
      </c>
      <c r="L733" s="2">
        <v>0.0470588235294118</v>
      </c>
      <c r="M733" s="2">
        <v>5</v>
      </c>
      <c r="N733" s="2">
        <v>1.5</v>
      </c>
      <c r="O733" s="2" t="s">
        <v>1566</v>
      </c>
      <c r="P733" s="2">
        <v>0.76</v>
      </c>
      <c r="Q733" s="2">
        <v>0.02</v>
      </c>
      <c r="R733" s="2">
        <v>0.0263157894736842</v>
      </c>
      <c r="S733" s="5">
        <v>43958</v>
      </c>
      <c r="U733" s="2">
        <f t="shared" si="23"/>
        <v>2.74684726748289</v>
      </c>
      <c r="V733" s="2">
        <f t="shared" si="24"/>
        <v>2.55767904939972</v>
      </c>
    </row>
    <row r="734" spans="1:22">
      <c r="A734" s="2" t="s">
        <v>1567</v>
      </c>
      <c r="B734" s="2" t="str">
        <f>IF(COUNTIF(A734:A3954,A734:A3954)&gt;1,"",A734:A3954)</f>
        <v>Kepler-701 b</v>
      </c>
      <c r="C734" s="2" t="s">
        <v>1568</v>
      </c>
      <c r="D734" s="2">
        <v>1</v>
      </c>
      <c r="E734" s="2">
        <v>1</v>
      </c>
      <c r="F734" s="2" t="s">
        <v>21</v>
      </c>
      <c r="G734" s="2" t="s">
        <v>28</v>
      </c>
      <c r="H734" s="2">
        <v>10.35533177</v>
      </c>
      <c r="I734" s="2">
        <v>2.064e-5</v>
      </c>
      <c r="J734" s="2">
        <v>2.84</v>
      </c>
      <c r="K734" s="2">
        <v>0.22</v>
      </c>
      <c r="L734" s="2">
        <v>0.0774647887323944</v>
      </c>
      <c r="M734" s="2"/>
      <c r="N734" s="2"/>
      <c r="O734" s="2" t="s">
        <v>28</v>
      </c>
      <c r="P734" s="2">
        <v>0.88</v>
      </c>
      <c r="Q734" s="2">
        <v>0.04</v>
      </c>
      <c r="R734" s="2">
        <v>0.0454545454545455</v>
      </c>
      <c r="S734" s="5">
        <v>42500</v>
      </c>
      <c r="U734" s="2">
        <f t="shared" si="23"/>
        <v>2.94521909066384</v>
      </c>
      <c r="V734" s="2">
        <f t="shared" si="24"/>
        <v>2.84893867975674</v>
      </c>
    </row>
    <row r="735" spans="1:22">
      <c r="A735" s="2" t="s">
        <v>1569</v>
      </c>
      <c r="B735" s="2" t="str">
        <f>IF(COUNTIF(A735:A4376,A735:A4376)&gt;1,"",A735:A4376)</f>
        <v>TOI-2076 b</v>
      </c>
      <c r="C735" s="2" t="s">
        <v>1570</v>
      </c>
      <c r="D735" s="2">
        <v>1</v>
      </c>
      <c r="E735" s="2">
        <v>3</v>
      </c>
      <c r="F735" s="2" t="s">
        <v>21</v>
      </c>
      <c r="G735" s="2" t="s">
        <v>1571</v>
      </c>
      <c r="H735" s="2">
        <v>10.35566</v>
      </c>
      <c r="I735" s="2">
        <v>6e-6</v>
      </c>
      <c r="J735" s="2">
        <v>3.282</v>
      </c>
      <c r="K735" s="2">
        <v>0.042</v>
      </c>
      <c r="L735" s="2">
        <v>0.0127970749542962</v>
      </c>
      <c r="M735" s="2"/>
      <c r="N735" s="2"/>
      <c r="O735" s="2" t="s">
        <v>1571</v>
      </c>
      <c r="P735" s="2">
        <v>0.85</v>
      </c>
      <c r="Q735" s="2">
        <v>0.03</v>
      </c>
      <c r="R735" s="2">
        <v>0.0352941176470588</v>
      </c>
      <c r="S735" s="5">
        <v>44397</v>
      </c>
      <c r="U735" s="2">
        <f t="shared" si="23"/>
        <v>3.43443780866724</v>
      </c>
      <c r="V735" s="2">
        <f t="shared" si="24"/>
        <v>3.29233923238766</v>
      </c>
    </row>
    <row r="736" spans="1:22">
      <c r="A736" s="2" t="s">
        <v>1572</v>
      </c>
      <c r="B736" s="2" t="str">
        <f>IF(COUNTIF(A736:A4166,A736:A4166)&gt;1,"",A736:A4166)</f>
        <v>Kepler-615 b</v>
      </c>
      <c r="C736" s="2" t="s">
        <v>1573</v>
      </c>
      <c r="D736" s="2">
        <v>1</v>
      </c>
      <c r="E736" s="2">
        <v>1</v>
      </c>
      <c r="F736" s="2" t="s">
        <v>21</v>
      </c>
      <c r="G736" s="2" t="s">
        <v>46</v>
      </c>
      <c r="H736" s="2">
        <v>10.35586478</v>
      </c>
      <c r="I736" s="2">
        <v>2.054e-5</v>
      </c>
      <c r="J736" s="2">
        <v>1.92</v>
      </c>
      <c r="K736" s="2">
        <v>0.05</v>
      </c>
      <c r="L736" s="2">
        <v>0.0260416666666667</v>
      </c>
      <c r="M736" s="2"/>
      <c r="N736" s="2"/>
      <c r="O736" s="2" t="s">
        <v>46</v>
      </c>
      <c r="P736" s="2">
        <v>0.76</v>
      </c>
      <c r="Q736" s="2">
        <v>0.03</v>
      </c>
      <c r="R736" s="2">
        <v>0.0394736842105263</v>
      </c>
      <c r="S736" s="5">
        <v>42863</v>
      </c>
      <c r="U736" s="2">
        <f t="shared" si="23"/>
        <v>2.06850449082361</v>
      </c>
      <c r="V736" s="2">
        <f t="shared" si="24"/>
        <v>1.92605197325619</v>
      </c>
    </row>
    <row r="737" spans="1:22">
      <c r="A737" s="2" t="s">
        <v>1574</v>
      </c>
      <c r="B737" s="2" t="str">
        <f>IF(COUNTIF(A737:A4378,A737:A4378)&gt;1,"",A737:A4378)</f>
        <v>K2-345 b</v>
      </c>
      <c r="C737" s="2" t="s">
        <v>1575</v>
      </c>
      <c r="D737" s="2">
        <v>1</v>
      </c>
      <c r="E737" s="2">
        <v>1</v>
      </c>
      <c r="F737" s="2" t="s">
        <v>21</v>
      </c>
      <c r="G737" s="2" t="s">
        <v>203</v>
      </c>
      <c r="H737" s="2">
        <v>10.367437</v>
      </c>
      <c r="I737" s="2">
        <v>2e-5</v>
      </c>
      <c r="J737" s="2">
        <v>2.11</v>
      </c>
      <c r="K737" s="2">
        <v>0.2</v>
      </c>
      <c r="L737" s="2">
        <v>0.0947867298578199</v>
      </c>
      <c r="M737" s="2"/>
      <c r="N737" s="2"/>
      <c r="O737" s="2" t="s">
        <v>203</v>
      </c>
      <c r="P737" s="2">
        <v>0.56</v>
      </c>
      <c r="Q737" s="2">
        <v>0.01</v>
      </c>
      <c r="R737" s="2">
        <v>0.0178571428571429</v>
      </c>
      <c r="S737" s="5">
        <v>44431</v>
      </c>
      <c r="U737" s="2">
        <f t="shared" si="23"/>
        <v>2.46129684342955</v>
      </c>
      <c r="V737" s="2">
        <f t="shared" si="24"/>
        <v>2.1168636320054</v>
      </c>
    </row>
    <row r="738" spans="1:22">
      <c r="A738" s="2" t="s">
        <v>1576</v>
      </c>
      <c r="B738" s="2" t="str">
        <f>IF(COUNTIF(A738:A4190,A738:A4190)&gt;1,"",A738:A4190)</f>
        <v>Kepler-716 b</v>
      </c>
      <c r="C738" s="2" t="s">
        <v>455</v>
      </c>
      <c r="D738" s="2">
        <v>1</v>
      </c>
      <c r="E738" s="2">
        <v>2</v>
      </c>
      <c r="F738" s="2" t="s">
        <v>21</v>
      </c>
      <c r="G738" s="2" t="s">
        <v>46</v>
      </c>
      <c r="H738" s="2">
        <v>10.37168928</v>
      </c>
      <c r="I738" s="2">
        <v>1.477e-5</v>
      </c>
      <c r="J738" s="2">
        <v>3.2</v>
      </c>
      <c r="K738" s="2">
        <v>0.18</v>
      </c>
      <c r="L738" s="2">
        <v>0.05625</v>
      </c>
      <c r="M738" s="2"/>
      <c r="N738" s="2"/>
      <c r="O738" s="2" t="s">
        <v>46</v>
      </c>
      <c r="P738" s="2">
        <v>0.82</v>
      </c>
      <c r="Q738" s="2">
        <v>0.05</v>
      </c>
      <c r="R738" s="2">
        <v>0.0609756097560976</v>
      </c>
      <c r="S738" s="5">
        <v>42863</v>
      </c>
      <c r="U738" s="2">
        <f t="shared" si="23"/>
        <v>3.38053028882168</v>
      </c>
      <c r="V738" s="2">
        <f t="shared" si="24"/>
        <v>3.21052778716699</v>
      </c>
    </row>
    <row r="739" spans="1:22">
      <c r="A739" s="2" t="s">
        <v>1577</v>
      </c>
      <c r="B739" s="2" t="str">
        <f>IF(COUNTIF(A739:A4191,A739:A4191)&gt;1,"",A739:A4191)</f>
        <v>Kepler-261 b</v>
      </c>
      <c r="C739" s="2" t="s">
        <v>1578</v>
      </c>
      <c r="D739" s="2">
        <v>1</v>
      </c>
      <c r="E739" s="2">
        <v>2</v>
      </c>
      <c r="F739" s="2" t="s">
        <v>21</v>
      </c>
      <c r="G739" s="2" t="s">
        <v>46</v>
      </c>
      <c r="H739" s="2">
        <v>10.38122447</v>
      </c>
      <c r="I739" s="2">
        <v>2.131e-5</v>
      </c>
      <c r="J739" s="2">
        <v>2.18</v>
      </c>
      <c r="K739" s="2">
        <v>0.15</v>
      </c>
      <c r="L739" s="2">
        <v>0.0688073394495413</v>
      </c>
      <c r="M739" s="2"/>
      <c r="N739" s="2"/>
      <c r="O739" s="2" t="s">
        <v>46</v>
      </c>
      <c r="P739" s="2">
        <v>0.82</v>
      </c>
      <c r="Q739" s="2">
        <v>0.05</v>
      </c>
      <c r="R739" s="2">
        <v>0.0609756097560976</v>
      </c>
      <c r="S739" s="5">
        <v>42863</v>
      </c>
      <c r="U739" s="2">
        <f t="shared" si="23"/>
        <v>2.30317673168497</v>
      </c>
      <c r="V739" s="2">
        <f t="shared" si="24"/>
        <v>2.18735294882048</v>
      </c>
    </row>
    <row r="740" spans="1:22">
      <c r="A740" s="2" t="s">
        <v>1579</v>
      </c>
      <c r="B740" s="2" t="str">
        <f>IF(COUNTIF(A740:A4193,A740:A4193)&gt;1,"",A740:A4193)</f>
        <v>Kepler-189 b</v>
      </c>
      <c r="C740" s="2" t="s">
        <v>1580</v>
      </c>
      <c r="D740" s="2">
        <v>1</v>
      </c>
      <c r="E740" s="2">
        <v>2</v>
      </c>
      <c r="F740" s="2" t="s">
        <v>21</v>
      </c>
      <c r="G740" s="2" t="s">
        <v>46</v>
      </c>
      <c r="H740" s="2">
        <v>10.39986173</v>
      </c>
      <c r="I740" s="2">
        <v>4.516e-5</v>
      </c>
      <c r="J740" s="2">
        <v>1.5</v>
      </c>
      <c r="K740" s="2">
        <v>0.06</v>
      </c>
      <c r="L740" s="2">
        <v>0.04</v>
      </c>
      <c r="M740" s="2"/>
      <c r="N740" s="2"/>
      <c r="O740" s="2" t="s">
        <v>46</v>
      </c>
      <c r="P740" s="2">
        <v>0.79</v>
      </c>
      <c r="Q740" s="2">
        <v>0.05</v>
      </c>
      <c r="R740" s="2">
        <v>0.0632911392405063</v>
      </c>
      <c r="S740" s="5">
        <v>42863</v>
      </c>
      <c r="U740" s="2">
        <f t="shared" si="23"/>
        <v>1.60044478691041</v>
      </c>
      <c r="V740" s="2">
        <f t="shared" si="24"/>
        <v>1.50530235102811</v>
      </c>
    </row>
    <row r="741" spans="1:22">
      <c r="A741" s="2" t="s">
        <v>1581</v>
      </c>
      <c r="B741" s="2" t="str">
        <f>IF(COUNTIF(A741:A3944,A741:A3944)&gt;1,"",A741:A3944)</f>
        <v>Kepler-307 b</v>
      </c>
      <c r="C741" s="2" t="s">
        <v>1582</v>
      </c>
      <c r="D741" s="2">
        <v>1</v>
      </c>
      <c r="E741" s="2">
        <v>2</v>
      </c>
      <c r="F741" s="2" t="s">
        <v>21</v>
      </c>
      <c r="G741" s="2" t="s">
        <v>28</v>
      </c>
      <c r="H741" s="2">
        <v>10.41572924</v>
      </c>
      <c r="I741" s="2">
        <v>1.206e-5</v>
      </c>
      <c r="J741" s="2">
        <v>3</v>
      </c>
      <c r="K741" s="2">
        <v>0.26</v>
      </c>
      <c r="L741" s="2">
        <v>0.0866666666666667</v>
      </c>
      <c r="M741" s="2"/>
      <c r="N741" s="2"/>
      <c r="O741" s="2" t="s">
        <v>28</v>
      </c>
      <c r="P741" s="2">
        <v>0.94</v>
      </c>
      <c r="Q741" s="2">
        <v>0.04</v>
      </c>
      <c r="R741" s="2">
        <v>0.0425531914893617</v>
      </c>
      <c r="S741" s="5">
        <v>42500</v>
      </c>
      <c r="U741" s="2">
        <f t="shared" si="23"/>
        <v>3.05984962748111</v>
      </c>
      <c r="V741" s="2">
        <f t="shared" si="24"/>
        <v>3.01101782199455</v>
      </c>
    </row>
    <row r="742" spans="1:22">
      <c r="A742" s="2" t="s">
        <v>1583</v>
      </c>
      <c r="B742" s="2" t="str">
        <f>IF(COUNTIF(A742:A3958,A742:A3958)&gt;1,"",A742:A3958)</f>
        <v>Kepler-271 b</v>
      </c>
      <c r="C742" s="2" t="s">
        <v>828</v>
      </c>
      <c r="D742" s="2">
        <v>1</v>
      </c>
      <c r="E742" s="2">
        <v>3</v>
      </c>
      <c r="F742" s="2" t="s">
        <v>21</v>
      </c>
      <c r="G742" s="2" t="s">
        <v>28</v>
      </c>
      <c r="H742" s="2">
        <v>10.43547805</v>
      </c>
      <c r="I742" s="2">
        <v>2.7e-5</v>
      </c>
      <c r="J742" s="2">
        <v>1.23</v>
      </c>
      <c r="K742" s="2">
        <v>0.08</v>
      </c>
      <c r="L742" s="2">
        <v>0.0650406504065041</v>
      </c>
      <c r="M742" s="2"/>
      <c r="N742" s="2"/>
      <c r="O742" s="2" t="s">
        <v>28</v>
      </c>
      <c r="P742" s="2">
        <v>0.9</v>
      </c>
      <c r="Q742" s="2">
        <v>0.04</v>
      </c>
      <c r="R742" s="2">
        <v>0.0444444444444444</v>
      </c>
      <c r="S742" s="5">
        <v>42500</v>
      </c>
      <c r="U742" s="2">
        <f t="shared" si="23"/>
        <v>1.26901913412902</v>
      </c>
      <c r="V742" s="2">
        <f t="shared" si="24"/>
        <v>1.23472778979433</v>
      </c>
    </row>
    <row r="743" spans="1:22">
      <c r="A743" s="2" t="s">
        <v>1584</v>
      </c>
      <c r="B743" s="2" t="str">
        <f>IF(COUNTIF(A743:A4315,A743:A4315)&gt;1,"",A743:A4315)</f>
        <v>K2-285 d</v>
      </c>
      <c r="C743" s="2" t="s">
        <v>247</v>
      </c>
      <c r="D743" s="2">
        <v>1</v>
      </c>
      <c r="E743" s="2">
        <v>4</v>
      </c>
      <c r="F743" s="2" t="s">
        <v>21</v>
      </c>
      <c r="G743" s="2" t="s">
        <v>248</v>
      </c>
      <c r="H743" s="2">
        <v>10.45582</v>
      </c>
      <c r="I743" s="2">
        <v>0.00025</v>
      </c>
      <c r="J743" s="2">
        <v>2.48</v>
      </c>
      <c r="K743" s="2">
        <v>0.06</v>
      </c>
      <c r="L743" s="2">
        <v>0.0241935483870968</v>
      </c>
      <c r="M743" s="2">
        <v>6.5</v>
      </c>
      <c r="N743" s="2"/>
      <c r="O743" s="2" t="s">
        <v>248</v>
      </c>
      <c r="P743" s="2">
        <v>0.83</v>
      </c>
      <c r="Q743" s="2">
        <v>0.02</v>
      </c>
      <c r="R743" s="2">
        <v>0.0240963855421687</v>
      </c>
      <c r="S743" s="5">
        <v>43447</v>
      </c>
      <c r="U743" s="2">
        <f t="shared" si="23"/>
        <v>2.61356680576183</v>
      </c>
      <c r="V743" s="2">
        <f t="shared" si="24"/>
        <v>2.48996882498877</v>
      </c>
    </row>
    <row r="744" spans="1:22">
      <c r="A744" s="2" t="s">
        <v>1585</v>
      </c>
      <c r="B744" s="2" t="str">
        <f>IF(COUNTIF(A744:A4187,A744:A4187)&gt;1,"",A744:A4187)</f>
        <v>Kepler-1190 b</v>
      </c>
      <c r="C744" s="2" t="s">
        <v>1586</v>
      </c>
      <c r="D744" s="2">
        <v>1</v>
      </c>
      <c r="E744" s="2">
        <v>1</v>
      </c>
      <c r="F744" s="2" t="s">
        <v>21</v>
      </c>
      <c r="G744" s="2" t="s">
        <v>46</v>
      </c>
      <c r="H744" s="2">
        <v>10.45839865</v>
      </c>
      <c r="I744" s="2">
        <v>5.78e-5</v>
      </c>
      <c r="J744" s="2">
        <v>1.25</v>
      </c>
      <c r="K744" s="2">
        <v>0.04</v>
      </c>
      <c r="L744" s="2">
        <v>0.032</v>
      </c>
      <c r="M744" s="2"/>
      <c r="N744" s="2"/>
      <c r="O744" s="2" t="s">
        <v>46</v>
      </c>
      <c r="P744" s="2">
        <v>0.73</v>
      </c>
      <c r="Q744" s="2">
        <v>0.04</v>
      </c>
      <c r="R744" s="2">
        <v>0.0547945205479452</v>
      </c>
      <c r="S744" s="5">
        <v>42863</v>
      </c>
      <c r="U744" s="2">
        <f t="shared" si="23"/>
        <v>1.36206532411096</v>
      </c>
      <c r="V744" s="2">
        <f t="shared" si="24"/>
        <v>1.25505246290451</v>
      </c>
    </row>
    <row r="745" spans="1:22">
      <c r="A745" s="2" t="s">
        <v>1587</v>
      </c>
      <c r="B745" s="2" t="str">
        <f>IF(COUNTIF(A745:A4178,A745:A4178)&gt;1,"",A745:A4178)</f>
        <v>Kepler-298 b</v>
      </c>
      <c r="C745" s="2" t="s">
        <v>1588</v>
      </c>
      <c r="D745" s="2">
        <v>1</v>
      </c>
      <c r="E745" s="2">
        <v>3</v>
      </c>
      <c r="F745" s="2" t="s">
        <v>21</v>
      </c>
      <c r="G745" s="2" t="s">
        <v>46</v>
      </c>
      <c r="H745" s="2">
        <v>10.47548084</v>
      </c>
      <c r="I745" s="2">
        <v>1.801e-5</v>
      </c>
      <c r="J745" s="2">
        <v>2.11</v>
      </c>
      <c r="K745" s="2">
        <v>0.14</v>
      </c>
      <c r="L745" s="2">
        <v>0.0663507109004739</v>
      </c>
      <c r="M745" s="2"/>
      <c r="N745" s="2"/>
      <c r="O745" s="2" t="s">
        <v>46</v>
      </c>
      <c r="P745" s="2">
        <v>0.66</v>
      </c>
      <c r="Q745" s="2">
        <v>0.03</v>
      </c>
      <c r="R745" s="2">
        <v>0.0454545454545454</v>
      </c>
      <c r="S745" s="5">
        <v>42863</v>
      </c>
      <c r="U745" s="2">
        <f t="shared" si="23"/>
        <v>2.36056894340906</v>
      </c>
      <c r="V745" s="2">
        <f t="shared" si="24"/>
        <v>2.11883975240944</v>
      </c>
    </row>
    <row r="746" spans="1:22">
      <c r="A746" s="2" t="s">
        <v>1589</v>
      </c>
      <c r="B746" s="2" t="str">
        <f>IF(COUNTIF(A746:A4219,A746:A4219)&gt;1,"",A746:A4219)</f>
        <v>Kepler-126 b</v>
      </c>
      <c r="C746" s="2" t="s">
        <v>1590</v>
      </c>
      <c r="D746" s="2">
        <v>1</v>
      </c>
      <c r="E746" s="2">
        <v>3</v>
      </c>
      <c r="F746" s="2" t="s">
        <v>21</v>
      </c>
      <c r="G746" s="2" t="s">
        <v>46</v>
      </c>
      <c r="H746" s="2">
        <v>10.49566303</v>
      </c>
      <c r="I746" s="2">
        <v>2.661e-5</v>
      </c>
      <c r="J746" s="2">
        <v>1.34</v>
      </c>
      <c r="K746" s="2">
        <v>0.08</v>
      </c>
      <c r="L746" s="2">
        <v>0.0597014925373134</v>
      </c>
      <c r="M746" s="2"/>
      <c r="N746" s="2"/>
      <c r="O746" s="2" t="s">
        <v>46</v>
      </c>
      <c r="P746" s="2">
        <v>1.06</v>
      </c>
      <c r="Q746" s="2">
        <v>0.09</v>
      </c>
      <c r="R746" s="2">
        <v>0.0849056603773585</v>
      </c>
      <c r="S746" s="5">
        <v>42863</v>
      </c>
      <c r="U746" s="2">
        <f t="shared" si="23"/>
        <v>1.32561119313218</v>
      </c>
      <c r="V746" s="2">
        <f t="shared" si="24"/>
        <v>1.34584698977459</v>
      </c>
    </row>
    <row r="747" spans="1:22">
      <c r="A747" s="2" t="s">
        <v>1591</v>
      </c>
      <c r="B747" s="2" t="str">
        <f>IF(COUNTIF(A747:A3739,A747:A3739)&gt;1,"",A747:A3739)</f>
        <v>Kepler-56 b</v>
      </c>
      <c r="C747" s="2" t="s">
        <v>1592</v>
      </c>
      <c r="D747" s="2">
        <v>1</v>
      </c>
      <c r="E747" s="2">
        <v>3</v>
      </c>
      <c r="F747" s="2" t="s">
        <v>21</v>
      </c>
      <c r="G747" s="2" t="s">
        <v>28</v>
      </c>
      <c r="H747" s="2">
        <v>10.5007334</v>
      </c>
      <c r="I747" s="2">
        <v>0.0001781</v>
      </c>
      <c r="J747" s="2">
        <v>4.5</v>
      </c>
      <c r="K747" s="2">
        <v>0.32</v>
      </c>
      <c r="L747" s="2">
        <v>0.0711111111111111</v>
      </c>
      <c r="M747" s="2"/>
      <c r="N747" s="2"/>
      <c r="O747" s="2" t="s">
        <v>28</v>
      </c>
      <c r="P747" s="2">
        <v>1.29</v>
      </c>
      <c r="Q747" s="2">
        <v>0.04</v>
      </c>
      <c r="R747" s="2">
        <v>0.0310077519379845</v>
      </c>
      <c r="S747" s="5">
        <v>42500</v>
      </c>
      <c r="U747" s="2">
        <f t="shared" si="23"/>
        <v>4.23027846068463</v>
      </c>
      <c r="V747" s="2">
        <f t="shared" si="24"/>
        <v>4.51983187618333</v>
      </c>
    </row>
    <row r="748" spans="1:22">
      <c r="A748" s="2" t="s">
        <v>1593</v>
      </c>
      <c r="B748" s="2" t="str">
        <f>IF(COUNTIF(A748:A3964,A748:A3964)&gt;1,"",A748:A3964)</f>
        <v>Kepler-816 b</v>
      </c>
      <c r="C748" s="2" t="s">
        <v>1594</v>
      </c>
      <c r="D748" s="2">
        <v>1</v>
      </c>
      <c r="E748" s="2">
        <v>1</v>
      </c>
      <c r="F748" s="2" t="s">
        <v>21</v>
      </c>
      <c r="G748" s="2" t="s">
        <v>28</v>
      </c>
      <c r="H748" s="2">
        <v>10.50682565</v>
      </c>
      <c r="I748" s="2">
        <v>3.82e-6</v>
      </c>
      <c r="J748" s="2">
        <v>10.24</v>
      </c>
      <c r="K748" s="2">
        <v>0.68</v>
      </c>
      <c r="L748" s="2">
        <v>0.06640625</v>
      </c>
      <c r="M748" s="2"/>
      <c r="N748" s="2"/>
      <c r="O748" s="2" t="s">
        <v>28</v>
      </c>
      <c r="P748" s="2">
        <v>0.9</v>
      </c>
      <c r="Q748" s="2">
        <v>0.04</v>
      </c>
      <c r="R748" s="2">
        <v>0.0444444444444444</v>
      </c>
      <c r="S748" s="5">
        <v>42500</v>
      </c>
      <c r="U748" s="2">
        <f t="shared" si="23"/>
        <v>10.5713229726064</v>
      </c>
      <c r="V748" s="2">
        <f t="shared" si="24"/>
        <v>10.2856654388642</v>
      </c>
    </row>
    <row r="749" spans="1:22">
      <c r="A749" s="2" t="s">
        <v>1595</v>
      </c>
      <c r="B749" s="2" t="str">
        <f>IF(COUNTIF(A749:A4379,A749:A4379)&gt;1,"",A749:A4379)</f>
        <v>Kepler-1514 c</v>
      </c>
      <c r="C749" s="2" t="s">
        <v>1596</v>
      </c>
      <c r="D749" s="2">
        <v>1</v>
      </c>
      <c r="E749" s="2">
        <v>2</v>
      </c>
      <c r="F749" s="2" t="s">
        <v>21</v>
      </c>
      <c r="G749" s="2" t="s">
        <v>1597</v>
      </c>
      <c r="H749" s="2">
        <v>10.514181</v>
      </c>
      <c r="I749" s="2">
        <v>3.9e-5</v>
      </c>
      <c r="J749" s="2">
        <v>1.176</v>
      </c>
      <c r="K749" s="2">
        <v>0.057</v>
      </c>
      <c r="L749" s="2">
        <v>0.048469387755102</v>
      </c>
      <c r="M749" s="2"/>
      <c r="N749" s="2"/>
      <c r="O749" s="2" t="s">
        <v>1597</v>
      </c>
      <c r="P749" s="2">
        <v>1.2</v>
      </c>
      <c r="Q749" s="2">
        <v>0.07</v>
      </c>
      <c r="R749" s="2">
        <v>0.0583333333333333</v>
      </c>
      <c r="S749" s="5">
        <v>44207</v>
      </c>
      <c r="U749" s="2">
        <f t="shared" si="23"/>
        <v>1.12662656714917</v>
      </c>
      <c r="V749" s="2">
        <f t="shared" si="24"/>
        <v>1.18131879073393</v>
      </c>
    </row>
    <row r="750" spans="1:22">
      <c r="A750" s="2" t="s">
        <v>1598</v>
      </c>
      <c r="B750" s="2" t="str">
        <f>IF(COUNTIF(A750:A4081,A750:A4081)&gt;1,"",A750:A4081)</f>
        <v>Kepler-702 b</v>
      </c>
      <c r="C750" s="2" t="s">
        <v>1599</v>
      </c>
      <c r="D750" s="2">
        <v>1</v>
      </c>
      <c r="E750" s="2">
        <v>1</v>
      </c>
      <c r="F750" s="2" t="s">
        <v>21</v>
      </c>
      <c r="G750" s="2" t="s">
        <v>28</v>
      </c>
      <c r="H750" s="2">
        <v>10.52629406</v>
      </c>
      <c r="I750" s="2">
        <v>1.9e-6</v>
      </c>
      <c r="J750" s="2">
        <v>9.17</v>
      </c>
      <c r="K750" s="2">
        <v>0.84</v>
      </c>
      <c r="L750" s="2">
        <v>0.0916030534351145</v>
      </c>
      <c r="M750" s="2"/>
      <c r="N750" s="2"/>
      <c r="O750" s="2" t="s">
        <v>28</v>
      </c>
      <c r="P750" s="2">
        <v>0.9</v>
      </c>
      <c r="Q750" s="2">
        <v>0.05</v>
      </c>
      <c r="R750" s="2">
        <v>0.0555555555555556</v>
      </c>
      <c r="S750" s="5">
        <v>42500</v>
      </c>
      <c r="U750" s="2">
        <f t="shared" si="23"/>
        <v>9.46827968312607</v>
      </c>
      <c r="V750" s="2">
        <f t="shared" si="24"/>
        <v>9.21242850630825</v>
      </c>
    </row>
    <row r="751" spans="1:22">
      <c r="A751" s="2" t="s">
        <v>1600</v>
      </c>
      <c r="B751" s="2" t="str">
        <f>IF(COUNTIF(A751:A4392,A751:A4392)&gt;1,"",A751:A4392)</f>
        <v>K2-185 b</v>
      </c>
      <c r="C751" s="2" t="s">
        <v>1601</v>
      </c>
      <c r="D751" s="2">
        <v>1</v>
      </c>
      <c r="E751" s="2">
        <v>2</v>
      </c>
      <c r="F751" s="2" t="s">
        <v>21</v>
      </c>
      <c r="G751" s="2" t="s">
        <v>203</v>
      </c>
      <c r="H751" s="2">
        <v>10.616384</v>
      </c>
      <c r="I751" s="2">
        <v>6.9e-5</v>
      </c>
      <c r="J751" s="2">
        <v>1.15</v>
      </c>
      <c r="K751" s="2">
        <v>0.07</v>
      </c>
      <c r="L751" s="2">
        <v>0.0608695652173913</v>
      </c>
      <c r="M751" s="2"/>
      <c r="N751" s="2"/>
      <c r="O751" s="2" t="s">
        <v>203</v>
      </c>
      <c r="P751" s="2">
        <v>0.96</v>
      </c>
      <c r="Q751" s="2">
        <v>0.05</v>
      </c>
      <c r="R751" s="2">
        <v>0.0520833333333333</v>
      </c>
      <c r="S751" s="5">
        <v>44438</v>
      </c>
      <c r="U751" s="2">
        <f t="shared" si="23"/>
        <v>1.16854439183273</v>
      </c>
      <c r="V751" s="2">
        <f t="shared" si="24"/>
        <v>1.15620737713072</v>
      </c>
    </row>
    <row r="752" spans="1:22">
      <c r="A752" s="2" t="s">
        <v>1602</v>
      </c>
      <c r="B752" s="2" t="str">
        <f>IF(COUNTIF(A752:A4378,A752:A4378)&gt;1,"",A752:A4378)</f>
        <v>TOI-892 b</v>
      </c>
      <c r="C752" s="2" t="s">
        <v>1603</v>
      </c>
      <c r="D752" s="2">
        <v>1</v>
      </c>
      <c r="E752" s="2">
        <v>1</v>
      </c>
      <c r="F752" s="2" t="s">
        <v>21</v>
      </c>
      <c r="G752" s="2" t="s">
        <v>1561</v>
      </c>
      <c r="H752" s="2">
        <v>10.62656</v>
      </c>
      <c r="I752" s="2">
        <v>7e-5</v>
      </c>
      <c r="J752" s="2">
        <v>11.994</v>
      </c>
      <c r="K752" s="2">
        <v>0.224</v>
      </c>
      <c r="L752" s="2">
        <v>0.0186760046690012</v>
      </c>
      <c r="M752" s="2">
        <v>301.9385</v>
      </c>
      <c r="N752" s="2">
        <v>22.2481</v>
      </c>
      <c r="O752" s="2" t="s">
        <v>1561</v>
      </c>
      <c r="P752" s="2">
        <v>1.28</v>
      </c>
      <c r="Q752" s="2">
        <v>0.03</v>
      </c>
      <c r="R752" s="2">
        <v>0.0234375</v>
      </c>
      <c r="S752" s="5">
        <v>44182</v>
      </c>
      <c r="U752" s="2">
        <f t="shared" si="23"/>
        <v>11.3100570417583</v>
      </c>
      <c r="V752" s="2">
        <f t="shared" si="24"/>
        <v>12.0597800584602</v>
      </c>
    </row>
    <row r="753" spans="1:22">
      <c r="A753" s="2" t="s">
        <v>1604</v>
      </c>
      <c r="B753" s="2" t="str">
        <f>IF(COUNTIF(A753:A4102,A753:A4102)&gt;1,"",A753:A4102)</f>
        <v>Kepler-1374 b</v>
      </c>
      <c r="C753" s="2" t="s">
        <v>1605</v>
      </c>
      <c r="D753" s="2">
        <v>1</v>
      </c>
      <c r="E753" s="2">
        <v>1</v>
      </c>
      <c r="F753" s="2" t="s">
        <v>21</v>
      </c>
      <c r="G753" s="2" t="s">
        <v>28</v>
      </c>
      <c r="H753" s="2">
        <v>10.65276707</v>
      </c>
      <c r="I753" s="2">
        <v>5.294e-5</v>
      </c>
      <c r="J753" s="2">
        <v>2.29</v>
      </c>
      <c r="K753" s="2">
        <v>0.2</v>
      </c>
      <c r="L753" s="2">
        <v>0.0873362445414847</v>
      </c>
      <c r="M753" s="2"/>
      <c r="N753" s="2"/>
      <c r="O753" s="2" t="s">
        <v>28</v>
      </c>
      <c r="P753" s="2">
        <v>0.85</v>
      </c>
      <c r="Q753" s="2">
        <v>0.05</v>
      </c>
      <c r="R753" s="2">
        <v>0.0588235294117647</v>
      </c>
      <c r="S753" s="5">
        <v>42500</v>
      </c>
      <c r="U753" s="2">
        <f t="shared" si="23"/>
        <v>2.4024711460298</v>
      </c>
      <c r="V753" s="2">
        <f t="shared" si="24"/>
        <v>2.30306980338733</v>
      </c>
    </row>
    <row r="754" spans="1:22">
      <c r="A754" s="2" t="s">
        <v>1606</v>
      </c>
      <c r="B754" s="2" t="str">
        <f>IF(COUNTIF(A754:A3688,A754:A3688)&gt;1,"",A754:A3688)</f>
        <v>Kepler-1428 b</v>
      </c>
      <c r="C754" s="2" t="s">
        <v>1607</v>
      </c>
      <c r="D754" s="2">
        <v>1</v>
      </c>
      <c r="E754" s="2">
        <v>1</v>
      </c>
      <c r="F754" s="2" t="s">
        <v>21</v>
      </c>
      <c r="G754" s="2" t="s">
        <v>28</v>
      </c>
      <c r="H754" s="2">
        <v>10.67607169</v>
      </c>
      <c r="I754" s="2">
        <v>6.093e-5</v>
      </c>
      <c r="J754" s="2">
        <v>1.64</v>
      </c>
      <c r="K754" s="2">
        <v>0.14</v>
      </c>
      <c r="L754" s="2">
        <v>0.0853658536585366</v>
      </c>
      <c r="M754" s="2"/>
      <c r="N754" s="2"/>
      <c r="O754" s="2" t="s">
        <v>28</v>
      </c>
      <c r="P754" s="2">
        <v>1.28</v>
      </c>
      <c r="Q754" s="2">
        <v>0.03</v>
      </c>
      <c r="R754" s="2">
        <v>0.0234375</v>
      </c>
      <c r="S754" s="5">
        <v>42500</v>
      </c>
      <c r="U754" s="2">
        <f t="shared" si="23"/>
        <v>1.54712815384652</v>
      </c>
      <c r="V754" s="2">
        <f t="shared" si="24"/>
        <v>1.64968445240837</v>
      </c>
    </row>
    <row r="755" spans="1:22">
      <c r="A755" s="2" t="s">
        <v>1608</v>
      </c>
      <c r="B755" s="2" t="str">
        <f>IF(COUNTIF(A755:A4394,A755:A4394)&gt;1,"",A755:A4394)</f>
        <v>TOI-220 b</v>
      </c>
      <c r="C755" s="2" t="s">
        <v>1609</v>
      </c>
      <c r="D755" s="2">
        <v>1</v>
      </c>
      <c r="E755" s="2">
        <v>1</v>
      </c>
      <c r="F755" s="2" t="s">
        <v>21</v>
      </c>
      <c r="G755" s="2" t="s">
        <v>1610</v>
      </c>
      <c r="H755" s="2">
        <v>10.695264</v>
      </c>
      <c r="I755" s="2">
        <v>8.6e-5</v>
      </c>
      <c r="J755" s="2">
        <v>3.03</v>
      </c>
      <c r="K755" s="2">
        <v>0.15</v>
      </c>
      <c r="L755" s="2">
        <v>0.0495049504950495</v>
      </c>
      <c r="M755" s="2">
        <v>13.8</v>
      </c>
      <c r="N755" s="2">
        <v>1</v>
      </c>
      <c r="O755" s="2" t="s">
        <v>1610</v>
      </c>
      <c r="P755" s="2">
        <v>0.82</v>
      </c>
      <c r="Q755" s="2">
        <v>0.03</v>
      </c>
      <c r="R755" s="2">
        <v>0.0365853658536585</v>
      </c>
      <c r="S755" s="5">
        <v>44344</v>
      </c>
      <c r="U755" s="2">
        <f t="shared" si="23"/>
        <v>3.20980214323118</v>
      </c>
      <c r="V755" s="2">
        <f t="shared" si="24"/>
        <v>3.04838533949176</v>
      </c>
    </row>
    <row r="756" spans="1:22">
      <c r="A756" s="2" t="s">
        <v>1611</v>
      </c>
      <c r="B756" s="2" t="str">
        <f>IF(COUNTIF(A756:A4198,A756:A4198)&gt;1,"",A756:A4198)</f>
        <v>Kepler-1161 b</v>
      </c>
      <c r="C756" s="2" t="s">
        <v>1612</v>
      </c>
      <c r="D756" s="2">
        <v>1</v>
      </c>
      <c r="E756" s="2">
        <v>1</v>
      </c>
      <c r="F756" s="2" t="s">
        <v>21</v>
      </c>
      <c r="G756" s="2" t="s">
        <v>46</v>
      </c>
      <c r="H756" s="2">
        <v>10.71253475</v>
      </c>
      <c r="I756" s="2">
        <v>3.804e-5</v>
      </c>
      <c r="J756" s="2">
        <v>2.02</v>
      </c>
      <c r="K756" s="2">
        <v>0.11</v>
      </c>
      <c r="L756" s="2">
        <v>0.0544554455445545</v>
      </c>
      <c r="M756" s="2"/>
      <c r="N756" s="2"/>
      <c r="O756" s="2" t="s">
        <v>46</v>
      </c>
      <c r="P756" s="2">
        <v>0.56</v>
      </c>
      <c r="Q756" s="2">
        <v>0.03</v>
      </c>
      <c r="R756" s="2">
        <v>0.0535714285714286</v>
      </c>
      <c r="S756" s="5">
        <v>42863</v>
      </c>
      <c r="U756" s="2">
        <f t="shared" si="23"/>
        <v>2.36326696580285</v>
      </c>
      <c r="V756" s="2">
        <f t="shared" si="24"/>
        <v>2.03255202881465</v>
      </c>
    </row>
    <row r="757" spans="1:22">
      <c r="A757" s="2" t="s">
        <v>1613</v>
      </c>
      <c r="B757" s="2" t="str">
        <f>IF(COUNTIF(A757:A4230,A757:A4230)&gt;1,"",A757:A4230)</f>
        <v>Kepler-23 c</v>
      </c>
      <c r="C757" s="2" t="s">
        <v>1151</v>
      </c>
      <c r="D757" s="2">
        <v>1</v>
      </c>
      <c r="E757" s="2">
        <v>3</v>
      </c>
      <c r="F757" s="2" t="s">
        <v>21</v>
      </c>
      <c r="G757" s="2" t="s">
        <v>46</v>
      </c>
      <c r="H757" s="2">
        <v>10.74241765</v>
      </c>
      <c r="I757" s="2">
        <v>1.62e-5</v>
      </c>
      <c r="J757" s="2">
        <v>3.06</v>
      </c>
      <c r="K757" s="2">
        <v>0.19</v>
      </c>
      <c r="L757" s="2">
        <v>0.0620915032679739</v>
      </c>
      <c r="M757" s="2"/>
      <c r="N757" s="2"/>
      <c r="O757" s="2" t="s">
        <v>46</v>
      </c>
      <c r="P757" s="2">
        <v>1.04</v>
      </c>
      <c r="Q757" s="2">
        <v>0.1</v>
      </c>
      <c r="R757" s="2">
        <v>0.0961538461538462</v>
      </c>
      <c r="S757" s="5">
        <v>42863</v>
      </c>
      <c r="U757" s="2">
        <f t="shared" si="23"/>
        <v>3.0485403050441</v>
      </c>
      <c r="V757" s="2">
        <f t="shared" si="24"/>
        <v>3.07978648943005</v>
      </c>
    </row>
    <row r="758" spans="1:22">
      <c r="A758" s="2" t="s">
        <v>1614</v>
      </c>
      <c r="B758" s="2" t="str">
        <f>IF(COUNTIF(A758:A4388,A758:A4388)&gt;1,"",A758:A4388)</f>
        <v>TOI-561 c</v>
      </c>
      <c r="C758" s="2" t="s">
        <v>1615</v>
      </c>
      <c r="D758" s="2">
        <v>1</v>
      </c>
      <c r="E758" s="2">
        <v>5</v>
      </c>
      <c r="F758" s="2" t="s">
        <v>21</v>
      </c>
      <c r="G758" s="2" t="s">
        <v>1616</v>
      </c>
      <c r="H758" s="2">
        <v>10.77892</v>
      </c>
      <c r="I758" s="2">
        <v>0.00015</v>
      </c>
      <c r="J758" s="2">
        <v>2.9</v>
      </c>
      <c r="K758" s="2">
        <v>0.13</v>
      </c>
      <c r="L758" s="2">
        <v>0.0448275862068966</v>
      </c>
      <c r="M758" s="2">
        <v>7</v>
      </c>
      <c r="N758" s="2">
        <v>2.3</v>
      </c>
      <c r="O758" s="2" t="s">
        <v>1616</v>
      </c>
      <c r="P758" s="2">
        <v>0.81</v>
      </c>
      <c r="Q758" s="2">
        <v>0.03</v>
      </c>
      <c r="R758" s="2">
        <v>0.037037037037037</v>
      </c>
      <c r="S758" s="5">
        <v>44207</v>
      </c>
      <c r="U758" s="2">
        <f t="shared" si="23"/>
        <v>3.08406601313418</v>
      </c>
      <c r="V758" s="2">
        <f t="shared" si="24"/>
        <v>2.91964312798293</v>
      </c>
    </row>
    <row r="759" spans="1:22">
      <c r="A759" s="2" t="s">
        <v>1617</v>
      </c>
      <c r="B759" s="2" t="str">
        <f>IF(COUNTIF(A759:A4328,A759:A4328)&gt;1,"",A759:A4328)</f>
        <v>K2-183 c</v>
      </c>
      <c r="C759" s="2" t="s">
        <v>1618</v>
      </c>
      <c r="D759" s="2">
        <v>1</v>
      </c>
      <c r="E759" s="2">
        <v>3</v>
      </c>
      <c r="F759" s="2" t="s">
        <v>21</v>
      </c>
      <c r="G759" s="2" t="s">
        <v>86</v>
      </c>
      <c r="H759" s="2">
        <v>10.792635</v>
      </c>
      <c r="I759" s="2">
        <v>0.001175</v>
      </c>
      <c r="J759" s="2">
        <v>2.87</v>
      </c>
      <c r="K759" s="2">
        <v>0.21</v>
      </c>
      <c r="L759" s="2">
        <v>0.0731707317073171</v>
      </c>
      <c r="M759" s="2"/>
      <c r="N759" s="2"/>
      <c r="O759" s="2" t="s">
        <v>86</v>
      </c>
      <c r="P759" s="2">
        <v>0.93</v>
      </c>
      <c r="Q759" s="2">
        <v>0.04</v>
      </c>
      <c r="R759" s="2">
        <v>0.043010752688172</v>
      </c>
      <c r="S759" s="5">
        <v>43399</v>
      </c>
      <c r="U759" s="2">
        <f t="shared" si="23"/>
        <v>2.94481355963219</v>
      </c>
      <c r="V759" s="2">
        <f t="shared" si="24"/>
        <v>2.88977061654658</v>
      </c>
    </row>
    <row r="760" spans="1:22">
      <c r="A760" s="2" t="s">
        <v>1619</v>
      </c>
      <c r="B760" s="2" t="str">
        <f>IF(COUNTIF(A760:A4099,A760:A4099)&gt;1,"",A760:A4099)</f>
        <v>Kepler-252 c</v>
      </c>
      <c r="C760" s="2" t="s">
        <v>1085</v>
      </c>
      <c r="D760" s="2">
        <v>1</v>
      </c>
      <c r="E760" s="2">
        <v>2</v>
      </c>
      <c r="F760" s="2" t="s">
        <v>21</v>
      </c>
      <c r="G760" s="2" t="s">
        <v>28</v>
      </c>
      <c r="H760" s="2">
        <v>10.84844792</v>
      </c>
      <c r="I760" s="2">
        <v>1.02e-5</v>
      </c>
      <c r="J760" s="2">
        <v>2.67</v>
      </c>
      <c r="K760" s="2">
        <v>0.13</v>
      </c>
      <c r="L760" s="2">
        <v>0.048689138576779</v>
      </c>
      <c r="M760" s="2"/>
      <c r="N760" s="2"/>
      <c r="O760" s="2" t="s">
        <v>28</v>
      </c>
      <c r="P760" s="2">
        <v>0.7</v>
      </c>
      <c r="Q760" s="2">
        <v>0.04</v>
      </c>
      <c r="R760" s="2">
        <v>0.0571428571428571</v>
      </c>
      <c r="S760" s="5">
        <v>42500</v>
      </c>
      <c r="U760" s="2">
        <f t="shared" si="23"/>
        <v>2.95099759607952</v>
      </c>
      <c r="V760" s="2">
        <f t="shared" si="24"/>
        <v>2.68964118414836</v>
      </c>
    </row>
    <row r="761" spans="1:22">
      <c r="A761" s="2" t="s">
        <v>1620</v>
      </c>
      <c r="B761" s="2" t="str">
        <f>IF(COUNTIF(A761:A4348,A761:A4348)&gt;1,"",A761:A4348)</f>
        <v>HAT-P-15 b</v>
      </c>
      <c r="C761" s="2" t="s">
        <v>1621</v>
      </c>
      <c r="D761" s="2">
        <v>1</v>
      </c>
      <c r="E761" s="2">
        <v>1</v>
      </c>
      <c r="F761" s="2" t="s">
        <v>21</v>
      </c>
      <c r="G761" s="2" t="s">
        <v>25</v>
      </c>
      <c r="H761" s="2">
        <v>10.863502</v>
      </c>
      <c r="I761" s="2">
        <v>3.7e-5</v>
      </c>
      <c r="J761" s="2">
        <v>12.016</v>
      </c>
      <c r="K761" s="2">
        <v>0.482</v>
      </c>
      <c r="L761" s="2">
        <v>0.0401131824234354</v>
      </c>
      <c r="M761" s="2">
        <v>619.45067</v>
      </c>
      <c r="N761" s="2">
        <v>25.4264</v>
      </c>
      <c r="O761" s="2" t="s">
        <v>25</v>
      </c>
      <c r="P761" s="2">
        <v>1.01</v>
      </c>
      <c r="Q761" s="2">
        <v>0.04</v>
      </c>
      <c r="R761" s="2">
        <v>0.0396039603960396</v>
      </c>
      <c r="S761" s="5">
        <v>43545</v>
      </c>
      <c r="U761" s="2">
        <f t="shared" si="23"/>
        <v>12.0746249179088</v>
      </c>
      <c r="V761" s="2">
        <f t="shared" si="24"/>
        <v>12.1059034539388</v>
      </c>
    </row>
    <row r="762" spans="1:22">
      <c r="A762" s="2" t="s">
        <v>1622</v>
      </c>
      <c r="B762" s="2" t="str">
        <f>IF(COUNTIF(A762:A4388,A762:A4388)&gt;1,"",A762:A4388)</f>
        <v>TOI-1266 b</v>
      </c>
      <c r="C762" s="2" t="s">
        <v>1623</v>
      </c>
      <c r="D762" s="2">
        <v>1</v>
      </c>
      <c r="E762" s="2">
        <v>2</v>
      </c>
      <c r="F762" s="2" t="s">
        <v>21</v>
      </c>
      <c r="G762" s="2" t="s">
        <v>1624</v>
      </c>
      <c r="H762" s="2">
        <v>10.894843</v>
      </c>
      <c r="I762" s="2">
        <v>6.7e-5</v>
      </c>
      <c r="J762" s="2">
        <v>2.37</v>
      </c>
      <c r="K762" s="2">
        <v>0.16</v>
      </c>
      <c r="L762" s="2">
        <v>0.0675105485232067</v>
      </c>
      <c r="M762" s="2">
        <v>13.5</v>
      </c>
      <c r="N762" s="2">
        <v>11</v>
      </c>
      <c r="O762" s="2" t="s">
        <v>1624</v>
      </c>
      <c r="P762" s="2">
        <v>0.45</v>
      </c>
      <c r="Q762" s="2">
        <v>0.03</v>
      </c>
      <c r="R762" s="2">
        <v>0.0666666666666667</v>
      </c>
      <c r="S762" s="5">
        <v>44112</v>
      </c>
      <c r="U762" s="2">
        <f t="shared" si="23"/>
        <v>2.93942903884318</v>
      </c>
      <c r="V762" s="2">
        <f t="shared" si="24"/>
        <v>2.3883514474456</v>
      </c>
    </row>
    <row r="763" spans="1:22">
      <c r="A763" s="2" t="s">
        <v>1625</v>
      </c>
      <c r="B763" s="2" t="str">
        <f>IF(COUNTIF(A763:A4222,A763:A4222)&gt;1,"",A763:A4222)</f>
        <v>Kepler-49 c</v>
      </c>
      <c r="C763" s="2" t="s">
        <v>1175</v>
      </c>
      <c r="D763" s="2">
        <v>1</v>
      </c>
      <c r="E763" s="2">
        <v>4</v>
      </c>
      <c r="F763" s="2" t="s">
        <v>21</v>
      </c>
      <c r="G763" s="2" t="s">
        <v>46</v>
      </c>
      <c r="H763" s="2">
        <v>10.91274065</v>
      </c>
      <c r="I763" s="2">
        <v>1.465e-5</v>
      </c>
      <c r="J763" s="2">
        <v>2.13</v>
      </c>
      <c r="K763" s="2">
        <v>0.12</v>
      </c>
      <c r="L763" s="2">
        <v>0.0563380281690141</v>
      </c>
      <c r="M763" s="2"/>
      <c r="N763" s="2"/>
      <c r="O763" s="2" t="s">
        <v>46</v>
      </c>
      <c r="P763" s="2">
        <v>0.54</v>
      </c>
      <c r="Q763" s="2">
        <v>0.04</v>
      </c>
      <c r="R763" s="2">
        <v>0.0740740740740741</v>
      </c>
      <c r="S763" s="5">
        <v>42863</v>
      </c>
      <c r="U763" s="2">
        <f t="shared" si="23"/>
        <v>2.51983016705727</v>
      </c>
      <c r="V763" s="2">
        <f t="shared" si="24"/>
        <v>2.14681019229345</v>
      </c>
    </row>
    <row r="764" spans="1:22">
      <c r="A764" s="2" t="s">
        <v>1626</v>
      </c>
      <c r="B764" s="2" t="str">
        <f>IF(COUNTIF(A764:A4388,A764:A4388)&gt;1,"",A764:A4388)</f>
        <v>KOI-142 b</v>
      </c>
      <c r="C764" s="2" t="s">
        <v>1627</v>
      </c>
      <c r="D764" s="2">
        <v>1</v>
      </c>
      <c r="E764" s="2">
        <v>3</v>
      </c>
      <c r="F764" s="2" t="s">
        <v>21</v>
      </c>
      <c r="G764" s="2" t="s">
        <v>1628</v>
      </c>
      <c r="H764" s="2">
        <v>10.91647</v>
      </c>
      <c r="I764" s="2">
        <v>0.00014</v>
      </c>
      <c r="J764" s="2">
        <v>3.438</v>
      </c>
      <c r="K764" s="2">
        <v>0.075</v>
      </c>
      <c r="L764" s="2">
        <v>0.0218150087260035</v>
      </c>
      <c r="M764" s="2">
        <v>9.5</v>
      </c>
      <c r="N764" s="2">
        <v>1.1</v>
      </c>
      <c r="O764" s="2" t="s">
        <v>1628</v>
      </c>
      <c r="P764" s="2">
        <v>0.99</v>
      </c>
      <c r="Q764" s="2">
        <v>0.02</v>
      </c>
      <c r="R764" s="2">
        <v>0.0202020202020202</v>
      </c>
      <c r="S764" s="5">
        <v>43986</v>
      </c>
      <c r="U764" s="2">
        <f t="shared" si="23"/>
        <v>3.47430644571958</v>
      </c>
      <c r="V764" s="2">
        <f t="shared" si="24"/>
        <v>3.4652396309424</v>
      </c>
    </row>
    <row r="765" spans="1:22">
      <c r="A765" s="2" t="s">
        <v>1629</v>
      </c>
      <c r="B765" s="2" t="str">
        <f>IF(COUNTIF(A765:A3968,A765:A3968)&gt;1,"",A765:A3968)</f>
        <v>Kepler-1022 b</v>
      </c>
      <c r="C765" s="2" t="s">
        <v>1630</v>
      </c>
      <c r="D765" s="2">
        <v>1</v>
      </c>
      <c r="E765" s="2">
        <v>1</v>
      </c>
      <c r="F765" s="2" t="s">
        <v>21</v>
      </c>
      <c r="G765" s="2" t="s">
        <v>28</v>
      </c>
      <c r="H765" s="2">
        <v>10.99469878</v>
      </c>
      <c r="I765" s="2">
        <v>1.88e-5</v>
      </c>
      <c r="J765" s="2">
        <v>2.36</v>
      </c>
      <c r="K765" s="2">
        <v>0.08</v>
      </c>
      <c r="L765" s="2">
        <v>0.0338983050847458</v>
      </c>
      <c r="M765" s="2"/>
      <c r="N765" s="2"/>
      <c r="O765" s="2" t="s">
        <v>28</v>
      </c>
      <c r="P765" s="2">
        <v>0.71</v>
      </c>
      <c r="Q765" s="2">
        <v>0.03</v>
      </c>
      <c r="R765" s="2">
        <v>0.0422535211267606</v>
      </c>
      <c r="S765" s="5">
        <v>42500</v>
      </c>
      <c r="U765" s="2">
        <f t="shared" si="23"/>
        <v>2.60190438185474</v>
      </c>
      <c r="V765" s="2">
        <f t="shared" si="24"/>
        <v>2.38022768993371</v>
      </c>
    </row>
    <row r="766" spans="1:22">
      <c r="A766" s="2" t="s">
        <v>1631</v>
      </c>
      <c r="B766" s="2" t="str">
        <f>IF(COUNTIF(A766:A4206,A766:A4206)&gt;1,"",A766:A4206)</f>
        <v>Kepler-283 b</v>
      </c>
      <c r="C766" s="2" t="s">
        <v>1632</v>
      </c>
      <c r="D766" s="2">
        <v>1</v>
      </c>
      <c r="E766" s="2">
        <v>2</v>
      </c>
      <c r="F766" s="2" t="s">
        <v>21</v>
      </c>
      <c r="G766" s="2" t="s">
        <v>46</v>
      </c>
      <c r="H766" s="2">
        <v>11.00817635</v>
      </c>
      <c r="I766" s="2">
        <v>1.701e-5</v>
      </c>
      <c r="J766" s="2">
        <v>2.15</v>
      </c>
      <c r="K766" s="2">
        <v>0.1</v>
      </c>
      <c r="L766" s="2">
        <v>0.0465116279069768</v>
      </c>
      <c r="M766" s="2"/>
      <c r="N766" s="2"/>
      <c r="O766" s="2" t="s">
        <v>46</v>
      </c>
      <c r="P766" s="2">
        <v>0.6</v>
      </c>
      <c r="Q766" s="2">
        <v>0.03</v>
      </c>
      <c r="R766" s="2">
        <v>0.05</v>
      </c>
      <c r="S766" s="5">
        <v>42863</v>
      </c>
      <c r="U766" s="2">
        <f t="shared" si="23"/>
        <v>2.47670065419255</v>
      </c>
      <c r="V766" s="2">
        <f t="shared" si="24"/>
        <v>2.16866686509478</v>
      </c>
    </row>
    <row r="767" spans="1:22">
      <c r="A767" s="2" t="s">
        <v>1633</v>
      </c>
      <c r="B767" s="2" t="str">
        <f>IF(COUNTIF(A767:A4210,A767:A4210)&gt;1,"",A767:A4210)</f>
        <v>Kepler-568 b</v>
      </c>
      <c r="C767" s="2" t="s">
        <v>1634</v>
      </c>
      <c r="D767" s="2">
        <v>1</v>
      </c>
      <c r="E767" s="2">
        <v>1</v>
      </c>
      <c r="F767" s="2" t="s">
        <v>21</v>
      </c>
      <c r="G767" s="2" t="s">
        <v>46</v>
      </c>
      <c r="H767" s="2">
        <v>11.0234748</v>
      </c>
      <c r="I767" s="2">
        <v>7.63e-6</v>
      </c>
      <c r="J767" s="2">
        <v>2.46</v>
      </c>
      <c r="K767" s="2">
        <v>0.14</v>
      </c>
      <c r="L767" s="2">
        <v>0.0569105691056911</v>
      </c>
      <c r="M767" s="2"/>
      <c r="N767" s="2"/>
      <c r="O767" s="2" t="s">
        <v>46</v>
      </c>
      <c r="P767" s="2">
        <v>0.55</v>
      </c>
      <c r="Q767" s="2">
        <v>0.03</v>
      </c>
      <c r="R767" s="2">
        <v>0.0545454545454545</v>
      </c>
      <c r="S767" s="5">
        <v>42863</v>
      </c>
      <c r="U767" s="2">
        <f t="shared" si="23"/>
        <v>2.89900840212061</v>
      </c>
      <c r="V767" s="2">
        <f t="shared" si="24"/>
        <v>2.48166852929065</v>
      </c>
    </row>
    <row r="768" spans="1:22">
      <c r="A768" s="2" t="s">
        <v>1635</v>
      </c>
      <c r="B768" s="2" t="str">
        <f>IF(COUNTIF(A768:A4373,A768:A4373)&gt;1,"",A768:A4373)</f>
        <v>K2-133 d</v>
      </c>
      <c r="C768" s="2" t="s">
        <v>42</v>
      </c>
      <c r="D768" s="2">
        <v>1</v>
      </c>
      <c r="E768" s="2">
        <v>4</v>
      </c>
      <c r="F768" s="2" t="s">
        <v>21</v>
      </c>
      <c r="G768" s="2" t="s">
        <v>43</v>
      </c>
      <c r="H768" s="2">
        <v>11.02454</v>
      </c>
      <c r="I768" s="2">
        <v>0.00036</v>
      </c>
      <c r="J768" s="2">
        <v>2.003</v>
      </c>
      <c r="K768" s="2">
        <v>0.107</v>
      </c>
      <c r="L768" s="2">
        <v>0.0534198701947079</v>
      </c>
      <c r="M768" s="2"/>
      <c r="N768" s="2"/>
      <c r="O768" s="2" t="s">
        <v>43</v>
      </c>
      <c r="P768" s="2">
        <v>0.46</v>
      </c>
      <c r="Q768" s="2">
        <v>0.01</v>
      </c>
      <c r="R768" s="2">
        <v>0.0217391304347826</v>
      </c>
      <c r="S768" s="5">
        <v>43608</v>
      </c>
      <c r="U768" s="2">
        <f t="shared" si="23"/>
        <v>2.47272805366402</v>
      </c>
      <c r="V768" s="2">
        <f t="shared" si="24"/>
        <v>2.02066068769722</v>
      </c>
    </row>
    <row r="769" spans="1:22">
      <c r="A769" s="2" t="s">
        <v>1636</v>
      </c>
      <c r="B769" s="2" t="str">
        <f>IF(COUNTIF(A769:A4071,A769:A4071)&gt;1,"",A769:A4071)</f>
        <v>Kepler-1208 b</v>
      </c>
      <c r="C769" s="2" t="s">
        <v>1637</v>
      </c>
      <c r="D769" s="2">
        <v>1</v>
      </c>
      <c r="E769" s="2">
        <v>1</v>
      </c>
      <c r="F769" s="2" t="s">
        <v>21</v>
      </c>
      <c r="G769" s="2" t="s">
        <v>28</v>
      </c>
      <c r="H769" s="2">
        <v>11.08507637</v>
      </c>
      <c r="I769" s="2">
        <v>5.235e-5</v>
      </c>
      <c r="J769" s="2">
        <v>2.32</v>
      </c>
      <c r="K769" s="2">
        <v>0.19</v>
      </c>
      <c r="L769" s="2">
        <v>0.0818965517241379</v>
      </c>
      <c r="M769" s="2"/>
      <c r="N769" s="2"/>
      <c r="O769" s="2" t="s">
        <v>28</v>
      </c>
      <c r="P769" s="2">
        <v>0.8</v>
      </c>
      <c r="Q769" s="2">
        <v>0.04</v>
      </c>
      <c r="R769" s="2">
        <v>0.05</v>
      </c>
      <c r="S769" s="5">
        <v>42500</v>
      </c>
      <c r="U769" s="2">
        <f t="shared" si="23"/>
        <v>2.48148166310595</v>
      </c>
      <c r="V769" s="2">
        <f t="shared" si="24"/>
        <v>2.34160947610288</v>
      </c>
    </row>
    <row r="770" spans="1:22">
      <c r="A770" s="2" t="s">
        <v>1638</v>
      </c>
      <c r="B770" s="2" t="str">
        <f>IF(COUNTIF(A770:A4232,A770:A4232)&gt;1,"",A770:A4232)</f>
        <v>Kepler-1321 b</v>
      </c>
      <c r="C770" s="2" t="s">
        <v>930</v>
      </c>
      <c r="D770" s="2">
        <v>1</v>
      </c>
      <c r="E770" s="2">
        <v>3</v>
      </c>
      <c r="F770" s="2" t="s">
        <v>21</v>
      </c>
      <c r="G770" s="2" t="s">
        <v>46</v>
      </c>
      <c r="H770" s="2">
        <v>11.12827427</v>
      </c>
      <c r="I770" s="2">
        <v>2.074e-5</v>
      </c>
      <c r="J770" s="2">
        <v>4.04</v>
      </c>
      <c r="K770" s="2">
        <v>0.24</v>
      </c>
      <c r="L770" s="2">
        <v>0.0594059405940594</v>
      </c>
      <c r="M770" s="2"/>
      <c r="N770" s="2"/>
      <c r="O770" s="2" t="s">
        <v>46</v>
      </c>
      <c r="P770" s="2">
        <v>0.51</v>
      </c>
      <c r="Q770" s="2">
        <v>0.04</v>
      </c>
      <c r="R770" s="2">
        <v>0.0784313725490196</v>
      </c>
      <c r="S770" s="5">
        <v>42863</v>
      </c>
      <c r="U770" s="2">
        <f t="shared" ref="U770:U833" si="25">J770:J1982*((H770:H1982/10)^0.09)*((P770:P1982)^-0.26)</f>
        <v>4.85950041108779</v>
      </c>
      <c r="V770" s="2">
        <f t="shared" ref="V770:V833" si="26">J770:J1982*((H770:H1982/10)^0.09)</f>
        <v>4.07905789109641</v>
      </c>
    </row>
    <row r="771" spans="1:22">
      <c r="A771" s="2" t="s">
        <v>1639</v>
      </c>
      <c r="B771" s="2" t="str">
        <f>IF(COUNTIF(A771:A4323,A771:A4323)&gt;1,"",A771:A4323)</f>
        <v>K2-232 b</v>
      </c>
      <c r="C771" s="2" t="s">
        <v>1640</v>
      </c>
      <c r="D771" s="2">
        <v>1</v>
      </c>
      <c r="E771" s="2">
        <v>1</v>
      </c>
      <c r="F771" s="2" t="s">
        <v>21</v>
      </c>
      <c r="G771" s="2" t="s">
        <v>1641</v>
      </c>
      <c r="H771" s="2">
        <v>11.168459</v>
      </c>
      <c r="I771" s="2">
        <v>1.7e-5</v>
      </c>
      <c r="J771" s="2">
        <v>11.859</v>
      </c>
      <c r="K771" s="2">
        <v>0.258</v>
      </c>
      <c r="L771" s="2">
        <v>0.0217556286364786</v>
      </c>
      <c r="M771" s="2">
        <v>123.00021</v>
      </c>
      <c r="N771" s="2">
        <v>13.98452</v>
      </c>
      <c r="O771" s="2" t="s">
        <v>1641</v>
      </c>
      <c r="P771" s="2">
        <v>1.04</v>
      </c>
      <c r="Q771" s="2">
        <v>0.07</v>
      </c>
      <c r="R771" s="2">
        <v>0.0673076923076923</v>
      </c>
      <c r="S771" s="5">
        <v>43335</v>
      </c>
      <c r="U771" s="2">
        <f t="shared" si="25"/>
        <v>11.856016464044</v>
      </c>
      <c r="V771" s="2">
        <f t="shared" si="26"/>
        <v>11.9775353679947</v>
      </c>
    </row>
    <row r="772" spans="1:22">
      <c r="A772" s="2" t="s">
        <v>1642</v>
      </c>
      <c r="B772" s="2" t="str">
        <f>IF(COUNTIF(A772:A4225,A772:A4225)&gt;1,"",A772:A4225)</f>
        <v>Kepler-246 c</v>
      </c>
      <c r="C772" s="2" t="s">
        <v>691</v>
      </c>
      <c r="D772" s="2">
        <v>1</v>
      </c>
      <c r="E772" s="2">
        <v>2</v>
      </c>
      <c r="F772" s="2" t="s">
        <v>21</v>
      </c>
      <c r="G772" s="2" t="s">
        <v>46</v>
      </c>
      <c r="H772" s="2">
        <v>11.18719905</v>
      </c>
      <c r="I772" s="2">
        <v>5.331e-5</v>
      </c>
      <c r="J772" s="2">
        <v>1.55</v>
      </c>
      <c r="K772" s="2">
        <v>0.06</v>
      </c>
      <c r="L772" s="2">
        <v>0.0387096774193548</v>
      </c>
      <c r="M772" s="2"/>
      <c r="N772" s="2"/>
      <c r="O772" s="2" t="s">
        <v>46</v>
      </c>
      <c r="P772" s="2">
        <v>0.79</v>
      </c>
      <c r="Q772" s="2">
        <v>0.05</v>
      </c>
      <c r="R772" s="2">
        <v>0.0632911392405063</v>
      </c>
      <c r="S772" s="5">
        <v>42863</v>
      </c>
      <c r="U772" s="2">
        <f t="shared" si="25"/>
        <v>1.66469079207133</v>
      </c>
      <c r="V772" s="2">
        <f t="shared" si="26"/>
        <v>1.56572909202153</v>
      </c>
    </row>
    <row r="773" spans="1:22">
      <c r="A773" s="2" t="s">
        <v>1643</v>
      </c>
      <c r="B773" s="2" t="str">
        <f>IF(COUNTIF(A773:A4397,A773:A4397)&gt;1,"",A773:A4397)</f>
        <v>TOI-677 b</v>
      </c>
      <c r="C773" s="2" t="s">
        <v>1644</v>
      </c>
      <c r="D773" s="2">
        <v>1</v>
      </c>
      <c r="E773" s="2">
        <v>1</v>
      </c>
      <c r="F773" s="2" t="s">
        <v>21</v>
      </c>
      <c r="G773" s="2" t="s">
        <v>1645</v>
      </c>
      <c r="H773" s="2">
        <v>11.2366</v>
      </c>
      <c r="I773" s="2">
        <v>0.00011</v>
      </c>
      <c r="J773" s="2">
        <v>13.115</v>
      </c>
      <c r="K773" s="2">
        <v>0.336</v>
      </c>
      <c r="L773" s="2">
        <v>0.0256195196340069</v>
      </c>
      <c r="M773" s="2">
        <v>392.83788</v>
      </c>
      <c r="N773" s="2">
        <v>21.93027</v>
      </c>
      <c r="O773" s="2" t="s">
        <v>1645</v>
      </c>
      <c r="P773" s="2">
        <v>1.18</v>
      </c>
      <c r="Q773" s="2">
        <v>0.06</v>
      </c>
      <c r="R773" s="2">
        <v>0.0508474576271186</v>
      </c>
      <c r="S773" s="5">
        <v>43958</v>
      </c>
      <c r="U773" s="2">
        <f t="shared" si="25"/>
        <v>12.6950997002287</v>
      </c>
      <c r="V773" s="2">
        <f t="shared" si="26"/>
        <v>13.2533430018205</v>
      </c>
    </row>
    <row r="774" spans="1:22">
      <c r="A774" s="2" t="s">
        <v>1646</v>
      </c>
      <c r="B774" s="2" t="str">
        <f t="shared" ref="B774:B776" si="27">IF(COUNTIF(A774:A4416,A774:A4416)&gt;1,"",A774:A4416)</f>
        <v>K2-358 b</v>
      </c>
      <c r="C774" s="2" t="s">
        <v>1647</v>
      </c>
      <c r="D774" s="2">
        <v>1</v>
      </c>
      <c r="E774" s="2">
        <v>1</v>
      </c>
      <c r="F774" s="2" t="s">
        <v>21</v>
      </c>
      <c r="G774" s="2" t="s">
        <v>182</v>
      </c>
      <c r="H774" s="2">
        <v>11.2510285</v>
      </c>
      <c r="I774" s="2">
        <v>0.0018188</v>
      </c>
      <c r="J774" s="2">
        <v>2.68</v>
      </c>
      <c r="K774" s="2">
        <v>0.17</v>
      </c>
      <c r="L774" s="2">
        <v>0.0634328358208955</v>
      </c>
      <c r="M774" s="2"/>
      <c r="N774" s="2"/>
      <c r="O774" s="2" t="s">
        <v>182</v>
      </c>
      <c r="P774" s="2">
        <v>0.93</v>
      </c>
      <c r="Q774" s="2">
        <v>0.06</v>
      </c>
      <c r="R774" s="2">
        <v>0.0645161290322581</v>
      </c>
      <c r="S774" s="5">
        <v>44459</v>
      </c>
      <c r="U774" s="2">
        <f t="shared" si="25"/>
        <v>2.76017442581938</v>
      </c>
      <c r="V774" s="2">
        <f t="shared" si="26"/>
        <v>2.70858266262276</v>
      </c>
    </row>
    <row r="775" spans="1:22">
      <c r="A775" s="2" t="s">
        <v>1648</v>
      </c>
      <c r="B775" s="2" t="str">
        <f t="shared" si="27"/>
        <v>Kepler-1705 c</v>
      </c>
      <c r="C775" s="2" t="s">
        <v>1411</v>
      </c>
      <c r="D775" s="2">
        <v>1</v>
      </c>
      <c r="E775" s="2">
        <v>2</v>
      </c>
      <c r="F775" s="2" t="s">
        <v>21</v>
      </c>
      <c r="G775" s="2" t="s">
        <v>1412</v>
      </c>
      <c r="H775" s="2">
        <v>11.28</v>
      </c>
      <c r="I775" s="2">
        <v>0.0011</v>
      </c>
      <c r="J775" s="2">
        <v>2.05</v>
      </c>
      <c r="K775" s="2">
        <v>0.14</v>
      </c>
      <c r="L775" s="2">
        <v>0.0682926829268293</v>
      </c>
      <c r="M775" s="2">
        <v>5.42</v>
      </c>
      <c r="N775" s="2">
        <v>0.61</v>
      </c>
      <c r="O775" s="2" t="s">
        <v>1412</v>
      </c>
      <c r="P775" s="2">
        <v>1.14</v>
      </c>
      <c r="Q775" s="2">
        <v>0.09</v>
      </c>
      <c r="R775" s="2">
        <v>0.0789473684210526</v>
      </c>
      <c r="S775" s="5">
        <v>44571</v>
      </c>
      <c r="U775" s="2">
        <f t="shared" si="25"/>
        <v>2.00293298478275</v>
      </c>
      <c r="V775" s="2">
        <f t="shared" si="26"/>
        <v>2.07234319830187</v>
      </c>
    </row>
    <row r="776" spans="1:22">
      <c r="A776" s="2" t="s">
        <v>1649</v>
      </c>
      <c r="B776" s="2" t="str">
        <f t="shared" si="27"/>
        <v>Kepler-1972 c</v>
      </c>
      <c r="C776" s="2" t="s">
        <v>1217</v>
      </c>
      <c r="D776" s="2">
        <v>1</v>
      </c>
      <c r="E776" s="2">
        <v>2</v>
      </c>
      <c r="F776" s="2" t="s">
        <v>21</v>
      </c>
      <c r="G776" s="2" t="s">
        <v>1218</v>
      </c>
      <c r="H776" s="2">
        <v>11.3295</v>
      </c>
      <c r="I776" s="2">
        <v>0.0011</v>
      </c>
      <c r="J776" s="2">
        <v>0.868</v>
      </c>
      <c r="K776" s="2">
        <v>0.051</v>
      </c>
      <c r="L776" s="2">
        <v>0.0587557603686636</v>
      </c>
      <c r="M776" s="2">
        <v>2.11</v>
      </c>
      <c r="N776" s="2">
        <v>0.59</v>
      </c>
      <c r="O776" s="2" t="s">
        <v>1218</v>
      </c>
      <c r="P776" s="2">
        <v>1.12</v>
      </c>
      <c r="Q776" s="2">
        <v>0.03</v>
      </c>
      <c r="R776" s="2">
        <v>0.0267857142857143</v>
      </c>
      <c r="S776" s="5">
        <v>44609</v>
      </c>
      <c r="U776" s="2">
        <f t="shared" si="25"/>
        <v>0.85231867877882</v>
      </c>
      <c r="V776" s="2">
        <f t="shared" si="26"/>
        <v>0.877806297312655</v>
      </c>
    </row>
    <row r="777" spans="1:22">
      <c r="A777" s="2" t="s">
        <v>1650</v>
      </c>
      <c r="B777" s="2" t="str">
        <f>IF(COUNTIF(A777:A4209,A777:A4209)&gt;1,"",A777:A4209)</f>
        <v>Kepler-224 d</v>
      </c>
      <c r="C777" s="2" t="s">
        <v>79</v>
      </c>
      <c r="D777" s="2">
        <v>1</v>
      </c>
      <c r="E777" s="2">
        <v>4</v>
      </c>
      <c r="F777" s="2" t="s">
        <v>21</v>
      </c>
      <c r="G777" s="2" t="s">
        <v>46</v>
      </c>
      <c r="H777" s="2">
        <v>11.34934848</v>
      </c>
      <c r="I777" s="2">
        <v>2.442e-5</v>
      </c>
      <c r="J777" s="2">
        <v>2.39</v>
      </c>
      <c r="K777" s="2">
        <v>0.17</v>
      </c>
      <c r="L777" s="2">
        <v>0.0711297071129707</v>
      </c>
      <c r="M777" s="2"/>
      <c r="N777" s="2"/>
      <c r="O777" s="2" t="s">
        <v>46</v>
      </c>
      <c r="P777" s="2">
        <v>0.74</v>
      </c>
      <c r="Q777" s="2">
        <v>0.03</v>
      </c>
      <c r="R777" s="2">
        <v>0.0405405405405405</v>
      </c>
      <c r="S777" s="5">
        <v>42863</v>
      </c>
      <c r="U777" s="2">
        <f t="shared" si="25"/>
        <v>2.61423748501004</v>
      </c>
      <c r="V777" s="2">
        <f t="shared" si="26"/>
        <v>2.41738200421141</v>
      </c>
    </row>
    <row r="778" spans="1:22">
      <c r="A778" s="2" t="s">
        <v>1651</v>
      </c>
      <c r="B778" s="2" t="str">
        <f>IF(COUNTIF(A778:A4222,A778:A4222)&gt;1,"",A778:A4222)</f>
        <v>Kepler-1009 b</v>
      </c>
      <c r="C778" s="2" t="s">
        <v>1652</v>
      </c>
      <c r="D778" s="2">
        <v>1</v>
      </c>
      <c r="E778" s="2">
        <v>1</v>
      </c>
      <c r="F778" s="2" t="s">
        <v>21</v>
      </c>
      <c r="G778" s="2" t="s">
        <v>46</v>
      </c>
      <c r="H778" s="2">
        <v>11.35010642</v>
      </c>
      <c r="I778" s="2">
        <v>2.163e-5</v>
      </c>
      <c r="J778" s="2">
        <v>1.75</v>
      </c>
      <c r="K778" s="2">
        <v>0.09</v>
      </c>
      <c r="L778" s="2">
        <v>0.0514285714285714</v>
      </c>
      <c r="M778" s="2"/>
      <c r="N778" s="2"/>
      <c r="O778" s="2" t="s">
        <v>46</v>
      </c>
      <c r="P778" s="2">
        <v>0.52</v>
      </c>
      <c r="Q778" s="2">
        <v>0.03</v>
      </c>
      <c r="R778" s="2">
        <v>0.0576923076923077</v>
      </c>
      <c r="S778" s="5">
        <v>42863</v>
      </c>
      <c r="U778" s="2">
        <f t="shared" si="25"/>
        <v>2.09810478077747</v>
      </c>
      <c r="V778" s="2">
        <f t="shared" si="26"/>
        <v>1.77006022313061</v>
      </c>
    </row>
    <row r="779" spans="1:22">
      <c r="A779" s="2" t="s">
        <v>1653</v>
      </c>
      <c r="B779" s="2" t="str">
        <f>IF(COUNTIF(A779:A4422,A779:A4422)&gt;1,"",A779:A4422)</f>
        <v>K2-114 b</v>
      </c>
      <c r="C779" s="2" t="s">
        <v>1654</v>
      </c>
      <c r="D779" s="2">
        <v>1</v>
      </c>
      <c r="E779" s="2">
        <v>1</v>
      </c>
      <c r="F779" s="2" t="s">
        <v>21</v>
      </c>
      <c r="G779" s="2" t="s">
        <v>1507</v>
      </c>
      <c r="H779" s="2">
        <v>11.3909311</v>
      </c>
      <c r="I779" s="2">
        <v>3.4e-6</v>
      </c>
      <c r="J779" s="2">
        <v>10.447</v>
      </c>
      <c r="K779" s="2">
        <v>0.347</v>
      </c>
      <c r="L779" s="2">
        <v>0.0332152771130468</v>
      </c>
      <c r="M779" s="2">
        <v>638.8351</v>
      </c>
      <c r="N779" s="2">
        <v>38.13941</v>
      </c>
      <c r="O779" s="2" t="s">
        <v>1507</v>
      </c>
      <c r="P779" s="2">
        <v>0.86</v>
      </c>
      <c r="Q779" s="2">
        <v>0.04</v>
      </c>
      <c r="R779" s="2">
        <v>0.0465116279069767</v>
      </c>
      <c r="S779" s="5">
        <v>44609</v>
      </c>
      <c r="U779" s="2">
        <f t="shared" si="25"/>
        <v>10.9929012737832</v>
      </c>
      <c r="V779" s="2">
        <f t="shared" si="26"/>
        <v>10.5701688519994</v>
      </c>
    </row>
    <row r="780" spans="1:22">
      <c r="A780" s="2" t="s">
        <v>1655</v>
      </c>
      <c r="B780" s="2" t="str">
        <f>IF(COUNTIF(A780:A3996,A780:A3996)&gt;1,"",A780:A3996)</f>
        <v>Kepler-801 b</v>
      </c>
      <c r="C780" s="2" t="s">
        <v>1656</v>
      </c>
      <c r="D780" s="2">
        <v>1</v>
      </c>
      <c r="E780" s="2">
        <v>1</v>
      </c>
      <c r="F780" s="2" t="s">
        <v>21</v>
      </c>
      <c r="G780" s="2" t="s">
        <v>28</v>
      </c>
      <c r="H780" s="2">
        <v>11.41928253</v>
      </c>
      <c r="I780" s="2">
        <v>2.439e-5</v>
      </c>
      <c r="J780" s="2">
        <v>2</v>
      </c>
      <c r="K780" s="2">
        <v>0.08</v>
      </c>
      <c r="L780" s="2">
        <v>0.04</v>
      </c>
      <c r="M780" s="2"/>
      <c r="N780" s="2"/>
      <c r="O780" s="2" t="s">
        <v>28</v>
      </c>
      <c r="P780" s="2">
        <v>0.67</v>
      </c>
      <c r="Q780" s="2">
        <v>0.03</v>
      </c>
      <c r="R780" s="2">
        <v>0.0447761194029851</v>
      </c>
      <c r="S780" s="5">
        <v>42500</v>
      </c>
      <c r="U780" s="2">
        <f t="shared" si="25"/>
        <v>2.24614630263611</v>
      </c>
      <c r="V780" s="2">
        <f t="shared" si="26"/>
        <v>2.02403253535544</v>
      </c>
    </row>
    <row r="781" spans="1:22">
      <c r="A781" s="2" t="s">
        <v>1657</v>
      </c>
      <c r="B781" s="2" t="str">
        <f>IF(COUNTIF(A781:A4214,A781:A4214)&gt;1,"",A781:A4214)</f>
        <v>Kepler-398 c</v>
      </c>
      <c r="C781" s="2" t="s">
        <v>503</v>
      </c>
      <c r="D781" s="2">
        <v>1</v>
      </c>
      <c r="E781" s="2">
        <v>3</v>
      </c>
      <c r="F781" s="2" t="s">
        <v>21</v>
      </c>
      <c r="G781" s="2" t="s">
        <v>46</v>
      </c>
      <c r="H781" s="2">
        <v>11.41941928</v>
      </c>
      <c r="I781" s="2">
        <v>4.965e-5</v>
      </c>
      <c r="J781" s="2">
        <v>0.99</v>
      </c>
      <c r="K781" s="2">
        <v>0.07</v>
      </c>
      <c r="L781" s="2">
        <v>0.0707070707070707</v>
      </c>
      <c r="M781" s="2"/>
      <c r="N781" s="2"/>
      <c r="O781" s="2" t="s">
        <v>46</v>
      </c>
      <c r="P781" s="2">
        <v>0.7</v>
      </c>
      <c r="Q781" s="2">
        <v>0.03</v>
      </c>
      <c r="R781" s="2">
        <v>0.0428571428571429</v>
      </c>
      <c r="S781" s="5">
        <v>42863</v>
      </c>
      <c r="U781" s="2">
        <f t="shared" si="25"/>
        <v>1.09925301610871</v>
      </c>
      <c r="V781" s="2">
        <f t="shared" si="26"/>
        <v>1.00189718482089</v>
      </c>
    </row>
    <row r="782" spans="1:22">
      <c r="A782" s="2" t="s">
        <v>1658</v>
      </c>
      <c r="B782" s="2" t="str">
        <f>IF(COUNTIF(A782:A3859,A782:A3859)&gt;1,"",A782:A3859)</f>
        <v>Kepler-735 b</v>
      </c>
      <c r="C782" s="2" t="s">
        <v>1659</v>
      </c>
      <c r="D782" s="2">
        <v>1</v>
      </c>
      <c r="E782" s="2">
        <v>1</v>
      </c>
      <c r="F782" s="2" t="s">
        <v>21</v>
      </c>
      <c r="G782" s="2" t="s">
        <v>28</v>
      </c>
      <c r="H782" s="2">
        <v>11.51516988</v>
      </c>
      <c r="I782" s="2">
        <v>1.516e-5</v>
      </c>
      <c r="J782" s="2">
        <v>2.95</v>
      </c>
      <c r="K782" s="2">
        <v>0.16</v>
      </c>
      <c r="L782" s="2">
        <v>0.0542372881355932</v>
      </c>
      <c r="M782" s="2"/>
      <c r="N782" s="2"/>
      <c r="O782" s="2" t="s">
        <v>28</v>
      </c>
      <c r="P782" s="2">
        <v>0.85</v>
      </c>
      <c r="Q782" s="2">
        <v>0.03</v>
      </c>
      <c r="R782" s="2">
        <v>0.0352941176470588</v>
      </c>
      <c r="S782" s="5">
        <v>42500</v>
      </c>
      <c r="U782" s="2">
        <f t="shared" si="25"/>
        <v>3.11664564409699</v>
      </c>
      <c r="V782" s="2">
        <f t="shared" si="26"/>
        <v>2.98769559944151</v>
      </c>
    </row>
    <row r="783" spans="1:22">
      <c r="A783" s="2" t="s">
        <v>1660</v>
      </c>
      <c r="B783" s="2" t="str">
        <f>IF(COUNTIF(A783:A4042,A783:A4042)&gt;1,"",A783:A4042)</f>
        <v>Kepler-95 b</v>
      </c>
      <c r="C783" s="2" t="s">
        <v>1661</v>
      </c>
      <c r="D783" s="2">
        <v>1</v>
      </c>
      <c r="E783" s="2">
        <v>1</v>
      </c>
      <c r="F783" s="2" t="s">
        <v>21</v>
      </c>
      <c r="G783" s="2" t="s">
        <v>28</v>
      </c>
      <c r="H783" s="2">
        <v>11.52306995</v>
      </c>
      <c r="I783" s="2">
        <v>9.11e-6</v>
      </c>
      <c r="J783" s="2">
        <v>3.04</v>
      </c>
      <c r="K783" s="2">
        <v>0.1</v>
      </c>
      <c r="L783" s="2">
        <v>0.0328947368421053</v>
      </c>
      <c r="M783" s="2"/>
      <c r="N783" s="2"/>
      <c r="O783" s="2" t="s">
        <v>28</v>
      </c>
      <c r="P783" s="2">
        <v>1.05</v>
      </c>
      <c r="Q783" s="2">
        <v>0.05</v>
      </c>
      <c r="R783" s="2">
        <v>0.0476190476190476</v>
      </c>
      <c r="S783" s="5">
        <v>42500</v>
      </c>
      <c r="U783" s="2">
        <f t="shared" si="25"/>
        <v>3.0402234442891</v>
      </c>
      <c r="V783" s="2">
        <f t="shared" si="26"/>
        <v>3.07903567925726</v>
      </c>
    </row>
    <row r="784" spans="1:22">
      <c r="A784" s="2" t="s">
        <v>1662</v>
      </c>
      <c r="B784" s="2" t="str">
        <f>IF(COUNTIF(A784:A4398,A784:A4398)&gt;1,"",A784:A4398)</f>
        <v>HD 1397 b</v>
      </c>
      <c r="C784" s="2" t="s">
        <v>1663</v>
      </c>
      <c r="D784" s="2">
        <v>1</v>
      </c>
      <c r="E784" s="2">
        <v>1</v>
      </c>
      <c r="F784" s="2" t="s">
        <v>21</v>
      </c>
      <c r="G784" s="2" t="s">
        <v>1664</v>
      </c>
      <c r="H784" s="2">
        <v>11.5366</v>
      </c>
      <c r="I784" s="2">
        <v>0.0003</v>
      </c>
      <c r="J784" s="2">
        <v>11.467</v>
      </c>
      <c r="K784" s="2">
        <v>0.146</v>
      </c>
      <c r="L784" s="2">
        <v>0.0127321880177902</v>
      </c>
      <c r="M784" s="2">
        <v>116.64361</v>
      </c>
      <c r="N784" s="2">
        <v>6.99226</v>
      </c>
      <c r="O784" s="2" t="s">
        <v>1664</v>
      </c>
      <c r="P784" s="2">
        <v>1.26</v>
      </c>
      <c r="Q784" s="2">
        <v>0.03</v>
      </c>
      <c r="R784" s="2">
        <v>0.0238095238095238</v>
      </c>
      <c r="S784" s="5">
        <v>43692</v>
      </c>
      <c r="U784" s="2">
        <f t="shared" si="25"/>
        <v>10.9380643969794</v>
      </c>
      <c r="V784" s="2">
        <f t="shared" si="26"/>
        <v>11.6154708071901</v>
      </c>
    </row>
    <row r="785" spans="1:22">
      <c r="A785" s="2" t="s">
        <v>1665</v>
      </c>
      <c r="B785" s="2" t="str">
        <f>IF(COUNTIF(A785:A4335,A785:A4335)&gt;1,"",A785:A4335)</f>
        <v>K2-243 b</v>
      </c>
      <c r="C785" s="2" t="s">
        <v>1666</v>
      </c>
      <c r="D785" s="2">
        <v>1</v>
      </c>
      <c r="E785" s="2">
        <v>2</v>
      </c>
      <c r="F785" s="2" t="s">
        <v>21</v>
      </c>
      <c r="G785" s="2" t="s">
        <v>147</v>
      </c>
      <c r="H785" s="2">
        <v>11.54182</v>
      </c>
      <c r="I785" s="2">
        <v>0.00272</v>
      </c>
      <c r="J785" s="2">
        <v>2.17</v>
      </c>
      <c r="K785" s="2">
        <v>0.14</v>
      </c>
      <c r="L785" s="2">
        <v>0.0645161290322581</v>
      </c>
      <c r="M785" s="2"/>
      <c r="N785" s="2"/>
      <c r="O785" s="2" t="s">
        <v>147</v>
      </c>
      <c r="P785" s="2">
        <v>1.29</v>
      </c>
      <c r="Q785" s="2">
        <v>0.04</v>
      </c>
      <c r="R785" s="2">
        <v>0.0310077519379845</v>
      </c>
      <c r="S785" s="5">
        <v>43293</v>
      </c>
      <c r="U785" s="2">
        <f t="shared" si="25"/>
        <v>2.05736380895795</v>
      </c>
      <c r="V785" s="2">
        <f t="shared" si="26"/>
        <v>2.19818591401407</v>
      </c>
    </row>
    <row r="786" spans="1:22">
      <c r="A786" s="2" t="s">
        <v>1667</v>
      </c>
      <c r="B786" s="2" t="str">
        <f>IF(COUNTIF(A786:A4205,A786:A4205)&gt;1,"",A786:A4205)</f>
        <v>WASP-130 b</v>
      </c>
      <c r="C786" s="2" t="s">
        <v>1668</v>
      </c>
      <c r="D786" s="2">
        <v>1</v>
      </c>
      <c r="E786" s="2">
        <v>1</v>
      </c>
      <c r="F786" s="2" t="s">
        <v>21</v>
      </c>
      <c r="G786" s="2" t="s">
        <v>167</v>
      </c>
      <c r="H786" s="2">
        <v>11.55098</v>
      </c>
      <c r="I786" s="2">
        <v>1e-5</v>
      </c>
      <c r="J786" s="2">
        <v>9.976</v>
      </c>
      <c r="K786" s="2">
        <v>0.336</v>
      </c>
      <c r="L786" s="2">
        <v>0.0336808340016038</v>
      </c>
      <c r="M786" s="2">
        <v>390.9309</v>
      </c>
      <c r="N786" s="2">
        <v>12.7132</v>
      </c>
      <c r="O786" s="2" t="s">
        <v>167</v>
      </c>
      <c r="P786" s="2">
        <v>1.04</v>
      </c>
      <c r="Q786" s="2">
        <v>0.04</v>
      </c>
      <c r="R786" s="2">
        <v>0.0384615384615385</v>
      </c>
      <c r="S786" s="5">
        <v>42705</v>
      </c>
      <c r="U786" s="2">
        <f t="shared" si="25"/>
        <v>10.0037646780739</v>
      </c>
      <c r="V786" s="2">
        <f t="shared" si="26"/>
        <v>10.1062988237329</v>
      </c>
    </row>
    <row r="787" spans="1:22">
      <c r="A787" s="2" t="s">
        <v>1669</v>
      </c>
      <c r="B787" s="2" t="str">
        <f>IF(COUNTIF(A787:A4047,A787:A4047)&gt;1,"",A787:A4047)</f>
        <v>Kepler-980 b</v>
      </c>
      <c r="C787" s="2" t="s">
        <v>1670</v>
      </c>
      <c r="D787" s="2">
        <v>1</v>
      </c>
      <c r="E787" s="2">
        <v>1</v>
      </c>
      <c r="F787" s="2" t="s">
        <v>21</v>
      </c>
      <c r="G787" s="2" t="s">
        <v>28</v>
      </c>
      <c r="H787" s="2">
        <v>11.55102504</v>
      </c>
      <c r="I787" s="2">
        <v>2.754e-5</v>
      </c>
      <c r="J787" s="2">
        <v>2.67</v>
      </c>
      <c r="K787" s="2">
        <v>0.23</v>
      </c>
      <c r="L787" s="2">
        <v>0.0861423220973783</v>
      </c>
      <c r="M787" s="2"/>
      <c r="N787" s="2"/>
      <c r="O787" s="2" t="s">
        <v>28</v>
      </c>
      <c r="P787" s="2">
        <v>1.05</v>
      </c>
      <c r="Q787" s="2">
        <v>0.05</v>
      </c>
      <c r="R787" s="2">
        <v>0.0476190476190476</v>
      </c>
      <c r="S787" s="5">
        <v>42500</v>
      </c>
      <c r="U787" s="2">
        <f t="shared" si="25"/>
        <v>2.67077861940864</v>
      </c>
      <c r="V787" s="2">
        <f t="shared" si="26"/>
        <v>2.70487443151717</v>
      </c>
    </row>
    <row r="788" spans="1:22">
      <c r="A788" s="2" t="s">
        <v>1671</v>
      </c>
      <c r="B788" s="2" t="str">
        <f>IF(COUNTIF(A788:A4082,A788:A4082)&gt;1,"",A788:A4082)</f>
        <v>Kepler-1477 b</v>
      </c>
      <c r="C788" s="2" t="s">
        <v>1672</v>
      </c>
      <c r="D788" s="2">
        <v>1</v>
      </c>
      <c r="E788" s="2">
        <v>1</v>
      </c>
      <c r="F788" s="2" t="s">
        <v>21</v>
      </c>
      <c r="G788" s="2" t="s">
        <v>28</v>
      </c>
      <c r="H788" s="2">
        <v>11.55530021</v>
      </c>
      <c r="I788" s="2">
        <v>8.098e-5</v>
      </c>
      <c r="J788" s="2">
        <v>1.18</v>
      </c>
      <c r="K788" s="2">
        <v>0.09</v>
      </c>
      <c r="L788" s="2">
        <v>0.076271186440678</v>
      </c>
      <c r="M788" s="2"/>
      <c r="N788" s="2"/>
      <c r="O788" s="2" t="s">
        <v>28</v>
      </c>
      <c r="P788" s="2">
        <v>0.81</v>
      </c>
      <c r="Q788" s="2">
        <v>0.04</v>
      </c>
      <c r="R788" s="2">
        <v>0.0493827160493827</v>
      </c>
      <c r="S788" s="5">
        <v>42500</v>
      </c>
      <c r="U788" s="2">
        <f t="shared" si="25"/>
        <v>1.26277569226834</v>
      </c>
      <c r="V788" s="2">
        <f t="shared" si="26"/>
        <v>1.19545248266861</v>
      </c>
    </row>
    <row r="789" spans="1:22">
      <c r="A789" s="2" t="s">
        <v>1673</v>
      </c>
      <c r="B789" s="2" t="str">
        <f>IF(COUNTIF(A789:A4430,A789:A4430)&gt;1,"",A789:A4430)</f>
        <v>K2-342 b</v>
      </c>
      <c r="C789" s="2" t="s">
        <v>1674</v>
      </c>
      <c r="D789" s="2">
        <v>1</v>
      </c>
      <c r="E789" s="2">
        <v>1</v>
      </c>
      <c r="F789" s="2" t="s">
        <v>21</v>
      </c>
      <c r="G789" s="2" t="s">
        <v>203</v>
      </c>
      <c r="H789" s="2">
        <v>11.561052</v>
      </c>
      <c r="I789" s="2">
        <v>0.00069</v>
      </c>
      <c r="J789" s="2">
        <v>2.03</v>
      </c>
      <c r="K789" s="2">
        <v>0.13</v>
      </c>
      <c r="L789" s="2">
        <v>0.0640394088669951</v>
      </c>
      <c r="M789" s="2"/>
      <c r="N789" s="2"/>
      <c r="O789" s="2" t="s">
        <v>203</v>
      </c>
      <c r="P789" s="2">
        <v>1.01</v>
      </c>
      <c r="Q789" s="2">
        <v>0.05</v>
      </c>
      <c r="R789" s="2">
        <v>0.0495049504950495</v>
      </c>
      <c r="S789" s="5">
        <v>44431</v>
      </c>
      <c r="U789" s="2">
        <f t="shared" si="25"/>
        <v>2.05136169949278</v>
      </c>
      <c r="V789" s="2">
        <f t="shared" si="26"/>
        <v>2.05667561949147</v>
      </c>
    </row>
    <row r="790" s="1" customFormat="1" spans="1:22">
      <c r="A790" s="3" t="s">
        <v>1675</v>
      </c>
      <c r="B790" s="3" t="str">
        <f>IF(COUNTIF(A790:A4431,A790:A4431)&gt;1,"",A790:A4431)</f>
        <v>HD 136352 b</v>
      </c>
      <c r="C790" s="3" t="s">
        <v>1676</v>
      </c>
      <c r="D790" s="3">
        <v>1</v>
      </c>
      <c r="E790" s="3">
        <v>3</v>
      </c>
      <c r="F790" s="3" t="s">
        <v>58</v>
      </c>
      <c r="G790" s="3" t="s">
        <v>1677</v>
      </c>
      <c r="H790" s="3">
        <v>11.57797</v>
      </c>
      <c r="I790" s="3">
        <v>8e-5</v>
      </c>
      <c r="J790" s="3">
        <v>1.664</v>
      </c>
      <c r="K790" s="3">
        <v>0.043</v>
      </c>
      <c r="L790" s="3">
        <v>0.0258413461538462</v>
      </c>
      <c r="M790" s="3">
        <v>4.72</v>
      </c>
      <c r="N790" s="3">
        <v>0.42</v>
      </c>
      <c r="O790" s="3" t="s">
        <v>1677</v>
      </c>
      <c r="P790" s="3">
        <v>0.87</v>
      </c>
      <c r="Q790" s="3">
        <v>0.04</v>
      </c>
      <c r="R790" s="3">
        <v>0.0459770114942529</v>
      </c>
      <c r="S790" s="6">
        <v>44417</v>
      </c>
      <c r="U790" s="3">
        <f t="shared" si="25"/>
        <v>1.74825683189872</v>
      </c>
      <c r="V790" s="3">
        <f t="shared" si="26"/>
        <v>1.68608800872819</v>
      </c>
    </row>
    <row r="791" spans="1:22">
      <c r="A791" s="2" t="s">
        <v>1678</v>
      </c>
      <c r="B791" s="2" t="str">
        <f>IF(COUNTIF(A791:A4259,A791:A4259)&gt;1,"",A791:A4259)</f>
        <v>Kepler-676 b</v>
      </c>
      <c r="C791" s="2" t="s">
        <v>1679</v>
      </c>
      <c r="D791" s="2">
        <v>1</v>
      </c>
      <c r="E791" s="2">
        <v>1</v>
      </c>
      <c r="F791" s="2" t="s">
        <v>21</v>
      </c>
      <c r="G791" s="2" t="s">
        <v>46</v>
      </c>
      <c r="H791" s="2">
        <v>11.59822233</v>
      </c>
      <c r="I791" s="2">
        <v>1.407e-5</v>
      </c>
      <c r="J791" s="2">
        <v>2.65</v>
      </c>
      <c r="K791" s="2">
        <v>0.21</v>
      </c>
      <c r="L791" s="2">
        <v>0.0792452830188679</v>
      </c>
      <c r="M791" s="2"/>
      <c r="N791" s="2"/>
      <c r="O791" s="2" t="s">
        <v>46</v>
      </c>
      <c r="P791" s="2">
        <v>0.5</v>
      </c>
      <c r="Q791" s="2">
        <v>0.04</v>
      </c>
      <c r="R791" s="2">
        <v>0.08</v>
      </c>
      <c r="S791" s="5">
        <v>42863</v>
      </c>
      <c r="U791" s="2">
        <f t="shared" si="25"/>
        <v>3.21594713828179</v>
      </c>
      <c r="V791" s="2">
        <f t="shared" si="26"/>
        <v>2.68559860469936</v>
      </c>
    </row>
    <row r="792" spans="1:22">
      <c r="A792" s="2" t="s">
        <v>1680</v>
      </c>
      <c r="B792" s="2" t="str">
        <f>IF(COUNTIF(A792:A4250,A792:A4250)&gt;1,"",A792:A4250)</f>
        <v>Kepler-1845 b</v>
      </c>
      <c r="C792" s="2" t="s">
        <v>1681</v>
      </c>
      <c r="D792" s="2">
        <v>1</v>
      </c>
      <c r="E792" s="2">
        <v>1</v>
      </c>
      <c r="F792" s="2" t="s">
        <v>21</v>
      </c>
      <c r="G792" s="2" t="s">
        <v>46</v>
      </c>
      <c r="H792" s="2">
        <v>11.60653061</v>
      </c>
      <c r="I792" s="2">
        <v>6.084e-5</v>
      </c>
      <c r="J792" s="2">
        <v>1.88</v>
      </c>
      <c r="K792" s="2">
        <v>0.07</v>
      </c>
      <c r="L792" s="2">
        <v>0.0372340425531915</v>
      </c>
      <c r="M792" s="2"/>
      <c r="N792" s="2"/>
      <c r="O792" s="2" t="s">
        <v>46</v>
      </c>
      <c r="P792" s="2">
        <v>0.69</v>
      </c>
      <c r="Q792" s="2">
        <v>0.05</v>
      </c>
      <c r="R792" s="2">
        <v>0.072463768115942</v>
      </c>
      <c r="S792" s="5">
        <v>42863</v>
      </c>
      <c r="U792" s="2">
        <f t="shared" si="25"/>
        <v>2.09836147197131</v>
      </c>
      <c r="V792" s="2">
        <f t="shared" si="26"/>
        <v>1.90537765222873</v>
      </c>
    </row>
    <row r="793" spans="1:22">
      <c r="A793" s="2" t="s">
        <v>1682</v>
      </c>
      <c r="B793" s="2" t="str">
        <f>IF(COUNTIF(A793:A4432,A793:A4432)&gt;1,"",A793:A4432)</f>
        <v>HD 152843 b</v>
      </c>
      <c r="C793" s="2" t="s">
        <v>1683</v>
      </c>
      <c r="D793" s="2">
        <v>1</v>
      </c>
      <c r="E793" s="2">
        <v>2</v>
      </c>
      <c r="F793" s="2" t="s">
        <v>21</v>
      </c>
      <c r="G793" s="2" t="s">
        <v>1684</v>
      </c>
      <c r="H793" s="2">
        <v>11.6264</v>
      </c>
      <c r="I793" s="2">
        <v>0.0022</v>
      </c>
      <c r="J793" s="2">
        <v>3.41</v>
      </c>
      <c r="K793" s="2">
        <v>0.14</v>
      </c>
      <c r="L793" s="2">
        <v>0.0410557184750733</v>
      </c>
      <c r="M793" s="2">
        <v>11.56</v>
      </c>
      <c r="N793" s="2">
        <v>6.58</v>
      </c>
      <c r="O793" s="2" t="s">
        <v>1684</v>
      </c>
      <c r="P793" s="2">
        <v>1.15</v>
      </c>
      <c r="Q793" s="2">
        <v>0.04</v>
      </c>
      <c r="R793" s="2">
        <v>0.0347826086956522</v>
      </c>
      <c r="S793" s="5">
        <v>44358</v>
      </c>
      <c r="U793" s="2">
        <f t="shared" si="25"/>
        <v>3.33321259309401</v>
      </c>
      <c r="V793" s="2">
        <f t="shared" si="26"/>
        <v>3.45656280590997</v>
      </c>
    </row>
    <row r="794" spans="1:22">
      <c r="A794" s="2" t="s">
        <v>1685</v>
      </c>
      <c r="B794" s="2" t="str">
        <f>IF(COUNTIF(A794:A4437,A794:A4437)&gt;1,"",A794:A4437)</f>
        <v>K2-261 b</v>
      </c>
      <c r="C794" s="2" t="s">
        <v>1686</v>
      </c>
      <c r="D794" s="2">
        <v>1</v>
      </c>
      <c r="E794" s="2">
        <v>1</v>
      </c>
      <c r="F794" s="2" t="s">
        <v>21</v>
      </c>
      <c r="G794" s="2" t="s">
        <v>1507</v>
      </c>
      <c r="H794" s="2">
        <v>11.633478</v>
      </c>
      <c r="I794" s="2">
        <v>1.7e-5</v>
      </c>
      <c r="J794" s="2">
        <v>9.528</v>
      </c>
      <c r="K794" s="2">
        <v>0.392</v>
      </c>
      <c r="L794" s="2">
        <v>0.0411418975650714</v>
      </c>
      <c r="M794" s="2">
        <v>59.75174</v>
      </c>
      <c r="N794" s="2">
        <v>7.94571</v>
      </c>
      <c r="O794" s="2" t="s">
        <v>1507</v>
      </c>
      <c r="P794" s="2">
        <v>1.09</v>
      </c>
      <c r="Q794" s="2">
        <v>0.05</v>
      </c>
      <c r="R794" s="2">
        <v>0.0458715596330275</v>
      </c>
      <c r="S794" s="5">
        <v>44609</v>
      </c>
      <c r="U794" s="2">
        <f t="shared" si="25"/>
        <v>9.44462503666232</v>
      </c>
      <c r="V794" s="2">
        <f t="shared" si="26"/>
        <v>9.65863178976685</v>
      </c>
    </row>
    <row r="795" spans="1:22">
      <c r="A795" s="2" t="s">
        <v>1687</v>
      </c>
      <c r="B795" s="2" t="str">
        <f>IF(COUNTIF(A795:A4437,A795:A4437)&gt;1,"",A795:A4437)</f>
        <v>K2-273 b</v>
      </c>
      <c r="C795" s="2" t="s">
        <v>1688</v>
      </c>
      <c r="D795" s="2">
        <v>1</v>
      </c>
      <c r="E795" s="2">
        <v>1</v>
      </c>
      <c r="F795" s="2" t="s">
        <v>21</v>
      </c>
      <c r="G795" s="2" t="s">
        <v>182</v>
      </c>
      <c r="H795" s="2">
        <v>11.7195663</v>
      </c>
      <c r="I795" s="2">
        <v>1.34e-5</v>
      </c>
      <c r="J795" s="2">
        <v>3.05</v>
      </c>
      <c r="K795" s="2">
        <v>0.23</v>
      </c>
      <c r="L795" s="2">
        <v>0.0754098360655738</v>
      </c>
      <c r="M795" s="2"/>
      <c r="N795" s="2"/>
      <c r="O795" s="2" t="s">
        <v>182</v>
      </c>
      <c r="P795" s="2">
        <v>0.89</v>
      </c>
      <c r="Q795" s="2">
        <v>0.03</v>
      </c>
      <c r="R795" s="2">
        <v>0.0337078651685393</v>
      </c>
      <c r="S795" s="5">
        <v>44459</v>
      </c>
      <c r="U795" s="2">
        <f t="shared" si="25"/>
        <v>3.18904374221692</v>
      </c>
      <c r="V795" s="2">
        <f t="shared" si="26"/>
        <v>3.09386869389044</v>
      </c>
    </row>
    <row r="796" spans="1:22">
      <c r="A796" s="2" t="s">
        <v>1689</v>
      </c>
      <c r="B796" s="2" t="str">
        <f>IF(COUNTIF(A796:A3782,A796:A3782)&gt;1,"",A796:A3782)</f>
        <v>Kepler-556 b</v>
      </c>
      <c r="C796" s="2" t="s">
        <v>1690</v>
      </c>
      <c r="D796" s="2">
        <v>1</v>
      </c>
      <c r="E796" s="2">
        <v>1</v>
      </c>
      <c r="F796" s="2" t="s">
        <v>21</v>
      </c>
      <c r="G796" s="2" t="s">
        <v>28</v>
      </c>
      <c r="H796" s="2">
        <v>11.72292176</v>
      </c>
      <c r="I796" s="2">
        <v>2.381e-5</v>
      </c>
      <c r="J796" s="2">
        <v>2.24</v>
      </c>
      <c r="K796" s="2">
        <v>0.2</v>
      </c>
      <c r="L796" s="2">
        <v>0.0892857142857143</v>
      </c>
      <c r="M796" s="2"/>
      <c r="N796" s="2"/>
      <c r="O796" s="2" t="s">
        <v>28</v>
      </c>
      <c r="P796" s="2">
        <v>1</v>
      </c>
      <c r="Q796" s="2">
        <v>0.03</v>
      </c>
      <c r="R796" s="2">
        <v>0.03</v>
      </c>
      <c r="S796" s="5">
        <v>42500</v>
      </c>
      <c r="U796" s="2">
        <f t="shared" si="25"/>
        <v>2.27227686265614</v>
      </c>
      <c r="V796" s="2">
        <f t="shared" si="26"/>
        <v>2.27227686265614</v>
      </c>
    </row>
    <row r="797" spans="1:22">
      <c r="A797" s="2" t="s">
        <v>1691</v>
      </c>
      <c r="B797" s="2" t="str">
        <f>IF(COUNTIF(A797:A2913,A797:A2913)&gt;1,"",A797:A2913)</f>
        <v>CoRoT-24 c</v>
      </c>
      <c r="C797" s="2" t="s">
        <v>1692</v>
      </c>
      <c r="D797" s="2">
        <v>1</v>
      </c>
      <c r="E797" s="2">
        <v>2</v>
      </c>
      <c r="F797" s="2" t="s">
        <v>21</v>
      </c>
      <c r="G797" s="2" t="s">
        <v>1693</v>
      </c>
      <c r="H797" s="2">
        <v>11.759</v>
      </c>
      <c r="I797" s="2">
        <v>0.0063</v>
      </c>
      <c r="J797" s="2">
        <v>5</v>
      </c>
      <c r="K797" s="2">
        <v>0.5</v>
      </c>
      <c r="L797" s="2">
        <v>0.1</v>
      </c>
      <c r="M797" s="2">
        <v>28</v>
      </c>
      <c r="N797" s="2">
        <v>11</v>
      </c>
      <c r="O797" s="2" t="s">
        <v>1693</v>
      </c>
      <c r="P797" s="2">
        <v>0.91</v>
      </c>
      <c r="Q797" s="2">
        <v>0.09</v>
      </c>
      <c r="R797" s="2">
        <v>0.0989010989010989</v>
      </c>
      <c r="S797" s="5">
        <v>41801</v>
      </c>
      <c r="U797" s="2">
        <f t="shared" si="25"/>
        <v>5.19939218971777</v>
      </c>
      <c r="V797" s="2">
        <f t="shared" si="26"/>
        <v>5.07344947206447</v>
      </c>
    </row>
    <row r="798" spans="1:22">
      <c r="A798" s="2" t="s">
        <v>1694</v>
      </c>
      <c r="B798" s="2" t="str">
        <f>IF(COUNTIF(A798:A4223,A798:A4223)&gt;1,"",A798:A4223)</f>
        <v>Kepler-239 b</v>
      </c>
      <c r="C798" s="2" t="s">
        <v>1695</v>
      </c>
      <c r="D798" s="2">
        <v>1</v>
      </c>
      <c r="E798" s="2">
        <v>2</v>
      </c>
      <c r="F798" s="2" t="s">
        <v>21</v>
      </c>
      <c r="G798" s="2" t="s">
        <v>46</v>
      </c>
      <c r="H798" s="2">
        <v>11.76307164</v>
      </c>
      <c r="I798" s="2">
        <v>2.035e-5</v>
      </c>
      <c r="J798" s="2">
        <v>2.35</v>
      </c>
      <c r="K798" s="2">
        <v>0.17</v>
      </c>
      <c r="L798" s="2">
        <v>0.0723404255319149</v>
      </c>
      <c r="M798" s="2"/>
      <c r="N798" s="2"/>
      <c r="O798" s="2" t="s">
        <v>46</v>
      </c>
      <c r="P798" s="2">
        <v>0.85</v>
      </c>
      <c r="Q798" s="2">
        <v>0.03</v>
      </c>
      <c r="R798" s="2">
        <v>0.0352941176470588</v>
      </c>
      <c r="S798" s="5">
        <v>42863</v>
      </c>
      <c r="U798" s="2">
        <f t="shared" si="25"/>
        <v>2.48751557330933</v>
      </c>
      <c r="V798" s="2">
        <f t="shared" si="26"/>
        <v>2.38459554938329</v>
      </c>
    </row>
    <row r="799" spans="1:22">
      <c r="A799" s="2" t="s">
        <v>1696</v>
      </c>
      <c r="B799" s="2" t="str">
        <f>IF(COUNTIF(A799:A4242,A799:A4242)&gt;1,"",A799:A4242)</f>
        <v>Kepler-114 d</v>
      </c>
      <c r="C799" s="2" t="s">
        <v>820</v>
      </c>
      <c r="D799" s="2">
        <v>1</v>
      </c>
      <c r="E799" s="2">
        <v>3</v>
      </c>
      <c r="F799" s="2" t="s">
        <v>21</v>
      </c>
      <c r="G799" s="2" t="s">
        <v>46</v>
      </c>
      <c r="H799" s="2">
        <v>11.77613232</v>
      </c>
      <c r="I799" s="2">
        <v>6.96e-6</v>
      </c>
      <c r="J799" s="2">
        <v>2.08</v>
      </c>
      <c r="K799" s="2">
        <v>0.13</v>
      </c>
      <c r="L799" s="2">
        <v>0.0625</v>
      </c>
      <c r="M799" s="2"/>
      <c r="N799" s="2"/>
      <c r="O799" s="2" t="s">
        <v>46</v>
      </c>
      <c r="P799" s="2">
        <v>0.56</v>
      </c>
      <c r="Q799" s="2">
        <v>0.03</v>
      </c>
      <c r="R799" s="2">
        <v>0.0535714285714286</v>
      </c>
      <c r="S799" s="5">
        <v>42863</v>
      </c>
      <c r="U799" s="2">
        <f t="shared" si="25"/>
        <v>2.45428328076204</v>
      </c>
      <c r="V799" s="2">
        <f t="shared" si="26"/>
        <v>2.11083154539168</v>
      </c>
    </row>
    <row r="800" spans="1:22">
      <c r="A800" s="2" t="s">
        <v>1697</v>
      </c>
      <c r="B800" s="2" t="str">
        <f>IF(COUNTIF(A800:A4352,A800:A4352)&gt;1,"",A800:A4352)</f>
        <v>HD 89345 b</v>
      </c>
      <c r="C800" s="2" t="s">
        <v>1698</v>
      </c>
      <c r="D800" s="2">
        <v>1</v>
      </c>
      <c r="E800" s="2">
        <v>1</v>
      </c>
      <c r="F800" s="2" t="s">
        <v>21</v>
      </c>
      <c r="G800" s="2" t="s">
        <v>1641</v>
      </c>
      <c r="H800" s="2">
        <v>11.8143</v>
      </c>
      <c r="I800" s="2">
        <v>0.0002</v>
      </c>
      <c r="J800" s="2">
        <v>7.398</v>
      </c>
      <c r="K800" s="2">
        <v>0.314</v>
      </c>
      <c r="L800" s="2">
        <v>0.0424439037577724</v>
      </c>
      <c r="M800" s="2">
        <v>34.9613</v>
      </c>
      <c r="N800" s="2">
        <v>5.40311</v>
      </c>
      <c r="O800" s="2" t="s">
        <v>1641</v>
      </c>
      <c r="P800" s="2">
        <v>1.16</v>
      </c>
      <c r="Q800" s="2">
        <v>0.04</v>
      </c>
      <c r="R800" s="2">
        <v>0.0344827586206897</v>
      </c>
      <c r="S800" s="5">
        <v>43335</v>
      </c>
      <c r="U800" s="2">
        <f t="shared" si="25"/>
        <v>7.2255676132831</v>
      </c>
      <c r="V800" s="2">
        <f t="shared" si="26"/>
        <v>7.50984626330817</v>
      </c>
    </row>
    <row r="801" spans="1:22">
      <c r="A801" s="2" t="s">
        <v>1699</v>
      </c>
      <c r="B801" s="2" t="str">
        <f>IF(COUNTIF(A801:A3723,A801:A3723)&gt;1,"",A801:A3723)</f>
        <v>Kepler-318 c</v>
      </c>
      <c r="C801" s="2" t="s">
        <v>710</v>
      </c>
      <c r="D801" s="2">
        <v>1</v>
      </c>
      <c r="E801" s="2">
        <v>2</v>
      </c>
      <c r="F801" s="2" t="s">
        <v>21</v>
      </c>
      <c r="G801" s="2" t="s">
        <v>28</v>
      </c>
      <c r="H801" s="2">
        <v>11.8150013</v>
      </c>
      <c r="I801" s="2">
        <v>1.285e-5</v>
      </c>
      <c r="J801" s="2">
        <v>2.98</v>
      </c>
      <c r="K801" s="2">
        <v>0.11</v>
      </c>
      <c r="L801" s="2">
        <v>0.0369127516778524</v>
      </c>
      <c r="M801" s="2"/>
      <c r="N801" s="2"/>
      <c r="O801" s="2" t="s">
        <v>28</v>
      </c>
      <c r="P801" s="2">
        <v>1.02</v>
      </c>
      <c r="Q801" s="2">
        <v>0.02</v>
      </c>
      <c r="R801" s="2">
        <v>0.0196078431372549</v>
      </c>
      <c r="S801" s="5">
        <v>42500</v>
      </c>
      <c r="U801" s="2">
        <f t="shared" si="25"/>
        <v>3.009534034343</v>
      </c>
      <c r="V801" s="2">
        <f t="shared" si="26"/>
        <v>3.02506912967865</v>
      </c>
    </row>
    <row r="802" spans="1:22">
      <c r="A802" s="2" t="s">
        <v>1700</v>
      </c>
      <c r="B802" s="2" t="str">
        <f>IF(COUNTIF(A802:A4334,A802:A4334)&gt;1,"",A802:A4334)</f>
        <v>Kepler-1655 b</v>
      </c>
      <c r="C802" s="2" t="s">
        <v>1701</v>
      </c>
      <c r="D802" s="2">
        <v>1</v>
      </c>
      <c r="E802" s="2">
        <v>1</v>
      </c>
      <c r="F802" s="2" t="s">
        <v>21</v>
      </c>
      <c r="G802" s="2" t="s">
        <v>1702</v>
      </c>
      <c r="H802" s="2">
        <v>11.8728787</v>
      </c>
      <c r="I802" s="2">
        <v>8.5e-6</v>
      </c>
      <c r="J802" s="2">
        <v>2.213</v>
      </c>
      <c r="K802" s="2">
        <v>0.082</v>
      </c>
      <c r="L802" s="2">
        <v>0.0370537731586082</v>
      </c>
      <c r="M802" s="2">
        <v>5</v>
      </c>
      <c r="N802" s="2">
        <v>3.1</v>
      </c>
      <c r="O802" s="2" t="s">
        <v>1702</v>
      </c>
      <c r="P802" s="2">
        <v>1.03</v>
      </c>
      <c r="Q802" s="2">
        <v>0.04</v>
      </c>
      <c r="R802" s="2">
        <v>0.0388349514563107</v>
      </c>
      <c r="S802" s="5">
        <v>43195</v>
      </c>
      <c r="U802" s="2">
        <f t="shared" si="25"/>
        <v>2.23025118234627</v>
      </c>
      <c r="V802" s="2">
        <f t="shared" si="26"/>
        <v>2.24745733874527</v>
      </c>
    </row>
    <row r="803" spans="1:22">
      <c r="A803" s="2" t="s">
        <v>1703</v>
      </c>
      <c r="B803" s="2" t="str">
        <f>IF(COUNTIF(A803:A3796,A803:A3796)&gt;1,"",A803:A3796)</f>
        <v>Kepler-1332 b</v>
      </c>
      <c r="C803" s="2" t="s">
        <v>1704</v>
      </c>
      <c r="D803" s="2">
        <v>1</v>
      </c>
      <c r="E803" s="2">
        <v>1</v>
      </c>
      <c r="F803" s="2" t="s">
        <v>21</v>
      </c>
      <c r="G803" s="2" t="s">
        <v>28</v>
      </c>
      <c r="H803" s="2">
        <v>11.87456832</v>
      </c>
      <c r="I803" s="2">
        <v>3.749e-5</v>
      </c>
      <c r="J803" s="2">
        <v>1.37</v>
      </c>
      <c r="K803" s="2">
        <v>0.09</v>
      </c>
      <c r="L803" s="2">
        <v>0.0656934306569343</v>
      </c>
      <c r="M803" s="2"/>
      <c r="N803" s="2"/>
      <c r="O803" s="2" t="s">
        <v>28</v>
      </c>
      <c r="P803" s="2">
        <v>0.95</v>
      </c>
      <c r="Q803" s="2">
        <v>0.03</v>
      </c>
      <c r="R803" s="2">
        <v>0.0315789473684211</v>
      </c>
      <c r="S803" s="5">
        <v>42500</v>
      </c>
      <c r="U803" s="2">
        <f t="shared" si="25"/>
        <v>1.41002896645579</v>
      </c>
      <c r="V803" s="2">
        <f t="shared" si="26"/>
        <v>1.39134929373938</v>
      </c>
    </row>
    <row r="804" spans="1:22">
      <c r="A804" s="2" t="s">
        <v>1705</v>
      </c>
      <c r="B804" s="2" t="str">
        <f>IF(COUNTIF(A804:A4352,A804:A4352)&gt;1,"",A804:A4352)</f>
        <v>K2-245 b</v>
      </c>
      <c r="C804" s="2" t="s">
        <v>1706</v>
      </c>
      <c r="D804" s="2">
        <v>1</v>
      </c>
      <c r="E804" s="2">
        <v>1</v>
      </c>
      <c r="F804" s="2" t="s">
        <v>21</v>
      </c>
      <c r="G804" s="2" t="s">
        <v>147</v>
      </c>
      <c r="H804" s="2">
        <v>11.89307</v>
      </c>
      <c r="I804" s="2">
        <v>0.00065</v>
      </c>
      <c r="J804" s="2">
        <v>4.34</v>
      </c>
      <c r="K804" s="2">
        <v>0.19</v>
      </c>
      <c r="L804" s="2">
        <v>0.043778801843318</v>
      </c>
      <c r="M804" s="2"/>
      <c r="N804" s="2"/>
      <c r="O804" s="2" t="s">
        <v>147</v>
      </c>
      <c r="P804" s="2">
        <v>0.83</v>
      </c>
      <c r="Q804" s="2">
        <v>0.02</v>
      </c>
      <c r="R804" s="2">
        <v>0.0240963855421687</v>
      </c>
      <c r="S804" s="5">
        <v>43293</v>
      </c>
      <c r="U804" s="2">
        <f t="shared" si="25"/>
        <v>4.62706801335884</v>
      </c>
      <c r="V804" s="2">
        <f t="shared" si="26"/>
        <v>4.4082497064803</v>
      </c>
    </row>
    <row r="805" spans="1:22">
      <c r="A805" s="2" t="s">
        <v>1707</v>
      </c>
      <c r="B805" s="2" t="str">
        <f>IF(COUNTIF(A805:A3718,A805:A3718)&gt;1,"",A805:A3718)</f>
        <v>Kepler-60 d</v>
      </c>
      <c r="C805" s="2" t="s">
        <v>1161</v>
      </c>
      <c r="D805" s="2">
        <v>1</v>
      </c>
      <c r="E805" s="2">
        <v>3</v>
      </c>
      <c r="F805" s="2" t="s">
        <v>21</v>
      </c>
      <c r="G805" s="2" t="s">
        <v>1157</v>
      </c>
      <c r="H805" s="2">
        <v>11.8981</v>
      </c>
      <c r="I805" s="2">
        <v>0.0002</v>
      </c>
      <c r="J805" s="2">
        <v>1.99</v>
      </c>
      <c r="K805" s="2">
        <v>0.16</v>
      </c>
      <c r="L805" s="2">
        <v>0.0804020100502513</v>
      </c>
      <c r="M805" s="2">
        <v>4.16</v>
      </c>
      <c r="N805" s="2">
        <v>0.84</v>
      </c>
      <c r="O805" s="2" t="s">
        <v>1157</v>
      </c>
      <c r="P805" s="2">
        <v>1.04</v>
      </c>
      <c r="Q805" s="2">
        <v>0.08</v>
      </c>
      <c r="R805" s="2">
        <v>0.0769230769230769</v>
      </c>
      <c r="S805" s="5">
        <v>42467</v>
      </c>
      <c r="U805" s="2">
        <f t="shared" si="25"/>
        <v>2.00086318522366</v>
      </c>
      <c r="V805" s="2">
        <f t="shared" si="26"/>
        <v>2.02137114436499</v>
      </c>
    </row>
    <row r="806" spans="1:22">
      <c r="A806" s="2" t="s">
        <v>1708</v>
      </c>
      <c r="B806" s="2" t="str">
        <f>IF(COUNTIF(A806:A4448,A806:A4448)&gt;1,"",A806:A4448)</f>
        <v>K2-19 c</v>
      </c>
      <c r="C806" s="2" t="s">
        <v>1262</v>
      </c>
      <c r="D806" s="2">
        <v>1</v>
      </c>
      <c r="E806" s="2">
        <v>3</v>
      </c>
      <c r="F806" s="2" t="s">
        <v>21</v>
      </c>
      <c r="G806" s="2" t="s">
        <v>1263</v>
      </c>
      <c r="H806" s="2">
        <v>11.8993</v>
      </c>
      <c r="I806" s="2">
        <v>0.0008</v>
      </c>
      <c r="J806" s="2">
        <v>4.1</v>
      </c>
      <c r="K806" s="2">
        <v>0.2</v>
      </c>
      <c r="L806" s="2">
        <v>0.0487804878048781</v>
      </c>
      <c r="M806" s="2">
        <v>10.8</v>
      </c>
      <c r="N806" s="2">
        <v>0.6</v>
      </c>
      <c r="O806" s="2" t="s">
        <v>1263</v>
      </c>
      <c r="P806" s="2">
        <v>0.88</v>
      </c>
      <c r="Q806" s="2">
        <v>0.03</v>
      </c>
      <c r="R806" s="2">
        <v>0.0340909090909091</v>
      </c>
      <c r="S806" s="5">
        <v>44592</v>
      </c>
      <c r="U806" s="2">
        <f t="shared" si="25"/>
        <v>4.30541767323988</v>
      </c>
      <c r="V806" s="2">
        <f t="shared" si="26"/>
        <v>4.16467181700792</v>
      </c>
    </row>
    <row r="807" spans="1:22">
      <c r="A807" s="2" t="s">
        <v>1709</v>
      </c>
      <c r="B807" s="2" t="str">
        <f>IF(COUNTIF(A807:A3948,A807:A3948)&gt;1,"",A807:A3948)</f>
        <v>Kepler-1234 b</v>
      </c>
      <c r="C807" s="2" t="s">
        <v>1710</v>
      </c>
      <c r="D807" s="2">
        <v>1</v>
      </c>
      <c r="E807" s="2">
        <v>1</v>
      </c>
      <c r="F807" s="2" t="s">
        <v>21</v>
      </c>
      <c r="G807" s="2" t="s">
        <v>28</v>
      </c>
      <c r="H807" s="2">
        <v>11.94014029</v>
      </c>
      <c r="I807" s="2">
        <v>8.335e-5</v>
      </c>
      <c r="J807" s="2">
        <v>2.81</v>
      </c>
      <c r="K807" s="2">
        <v>0.16</v>
      </c>
      <c r="L807" s="2">
        <v>0.0569395017793594</v>
      </c>
      <c r="M807" s="2"/>
      <c r="N807" s="2"/>
      <c r="O807" s="2" t="s">
        <v>28</v>
      </c>
      <c r="P807" s="2">
        <v>0.8</v>
      </c>
      <c r="Q807" s="2">
        <v>0.03</v>
      </c>
      <c r="R807" s="2">
        <v>0.0375</v>
      </c>
      <c r="S807" s="5">
        <v>42500</v>
      </c>
      <c r="U807" s="2">
        <f t="shared" si="25"/>
        <v>3.0257550858489</v>
      </c>
      <c r="V807" s="2">
        <f t="shared" si="26"/>
        <v>2.85520416561215</v>
      </c>
    </row>
    <row r="808" spans="1:22">
      <c r="A808" s="2" t="s">
        <v>1711</v>
      </c>
      <c r="B808" s="2" t="str">
        <f>IF(COUNTIF(A808:A4281,A808:A4281)&gt;1,"",A808:A4281)</f>
        <v>Kepler-1378 b</v>
      </c>
      <c r="C808" s="2" t="s">
        <v>1712</v>
      </c>
      <c r="D808" s="2">
        <v>1</v>
      </c>
      <c r="E808" s="2">
        <v>1</v>
      </c>
      <c r="F808" s="2" t="s">
        <v>21</v>
      </c>
      <c r="G808" s="2" t="s">
        <v>46</v>
      </c>
      <c r="H808" s="2">
        <v>11.95401876</v>
      </c>
      <c r="I808" s="2">
        <v>7.573e-5</v>
      </c>
      <c r="J808" s="2">
        <v>2.1</v>
      </c>
      <c r="K808" s="2">
        <v>0.13</v>
      </c>
      <c r="L808" s="2">
        <v>0.0619047619047619</v>
      </c>
      <c r="M808" s="2"/>
      <c r="N808" s="2"/>
      <c r="O808" s="2" t="s">
        <v>46</v>
      </c>
      <c r="P808" s="2">
        <v>0.65</v>
      </c>
      <c r="Q808" s="2">
        <v>0.06</v>
      </c>
      <c r="R808" s="2">
        <v>0.0923076923076923</v>
      </c>
      <c r="S808" s="5">
        <v>42863</v>
      </c>
      <c r="U808" s="2">
        <f t="shared" si="25"/>
        <v>2.38692116815564</v>
      </c>
      <c r="V808" s="2">
        <f t="shared" si="26"/>
        <v>2.13400557029753</v>
      </c>
    </row>
    <row r="809" spans="1:22">
      <c r="A809" s="2" t="s">
        <v>1713</v>
      </c>
      <c r="B809" s="2" t="str">
        <f>IF(COUNTIF(A809:A4261,A809:A4261)&gt;1,"",A809:A4261)</f>
        <v>Kepler-292 e</v>
      </c>
      <c r="C809" s="2" t="s">
        <v>345</v>
      </c>
      <c r="D809" s="2">
        <v>1</v>
      </c>
      <c r="E809" s="2">
        <v>5</v>
      </c>
      <c r="F809" s="2" t="s">
        <v>21</v>
      </c>
      <c r="G809" s="2" t="s">
        <v>46</v>
      </c>
      <c r="H809" s="2">
        <v>11.97884409</v>
      </c>
      <c r="I809" s="2">
        <v>5.745e-5</v>
      </c>
      <c r="J809" s="2">
        <v>2.11</v>
      </c>
      <c r="K809" s="2">
        <v>0.15</v>
      </c>
      <c r="L809" s="2">
        <v>0.0710900473933649</v>
      </c>
      <c r="M809" s="2"/>
      <c r="N809" s="2"/>
      <c r="O809" s="2" t="s">
        <v>46</v>
      </c>
      <c r="P809" s="2">
        <v>0.82</v>
      </c>
      <c r="Q809" s="2">
        <v>0.05</v>
      </c>
      <c r="R809" s="2">
        <v>0.0609756097560976</v>
      </c>
      <c r="S809" s="5">
        <v>42863</v>
      </c>
      <c r="U809" s="2">
        <f t="shared" si="25"/>
        <v>2.25812612768948</v>
      </c>
      <c r="V809" s="2">
        <f t="shared" si="26"/>
        <v>2.14456788150887</v>
      </c>
    </row>
    <row r="810" spans="1:22">
      <c r="A810" s="2" t="s">
        <v>1714</v>
      </c>
      <c r="B810" s="2" t="str">
        <f>IF(COUNTIF(A810:A4262,A810:A4262)&gt;1,"",A810:A4262)</f>
        <v>Kepler-81 c</v>
      </c>
      <c r="C810" s="2" t="s">
        <v>993</v>
      </c>
      <c r="D810" s="2">
        <v>1</v>
      </c>
      <c r="E810" s="2">
        <v>3</v>
      </c>
      <c r="F810" s="2" t="s">
        <v>21</v>
      </c>
      <c r="G810" s="2" t="s">
        <v>46</v>
      </c>
      <c r="H810" s="2">
        <v>12.03987488</v>
      </c>
      <c r="I810" s="2">
        <v>1.825e-5</v>
      </c>
      <c r="J810" s="2">
        <v>2.18</v>
      </c>
      <c r="K810" s="2">
        <v>0.09</v>
      </c>
      <c r="L810" s="2">
        <v>0.0412844036697248</v>
      </c>
      <c r="M810" s="2"/>
      <c r="N810" s="2"/>
      <c r="O810" s="2" t="s">
        <v>46</v>
      </c>
      <c r="P810" s="2">
        <v>0.64</v>
      </c>
      <c r="Q810" s="2">
        <v>0.04</v>
      </c>
      <c r="R810" s="2">
        <v>0.0625</v>
      </c>
      <c r="S810" s="5">
        <v>42863</v>
      </c>
      <c r="U810" s="2">
        <f t="shared" si="25"/>
        <v>2.48946301207253</v>
      </c>
      <c r="V810" s="2">
        <f t="shared" si="26"/>
        <v>2.21672832795106</v>
      </c>
    </row>
    <row r="811" spans="1:22">
      <c r="A811" s="2" t="s">
        <v>1715</v>
      </c>
      <c r="B811" s="2" t="str">
        <f>IF(COUNTIF(A811:A4255,A811:A4255)&gt;1,"",A811:A4255)</f>
        <v>Kepler-962 b</v>
      </c>
      <c r="C811" s="2" t="s">
        <v>1716</v>
      </c>
      <c r="D811" s="2">
        <v>1</v>
      </c>
      <c r="E811" s="2">
        <v>1</v>
      </c>
      <c r="F811" s="2" t="s">
        <v>21</v>
      </c>
      <c r="G811" s="2" t="s">
        <v>46</v>
      </c>
      <c r="H811" s="2">
        <v>12.05705659</v>
      </c>
      <c r="I811" s="2">
        <v>4.719e-5</v>
      </c>
      <c r="J811" s="2">
        <v>1.96</v>
      </c>
      <c r="K811" s="2">
        <v>0.19</v>
      </c>
      <c r="L811" s="2">
        <v>0.0969387755102041</v>
      </c>
      <c r="M811" s="2"/>
      <c r="N811" s="2"/>
      <c r="O811" s="2" t="s">
        <v>46</v>
      </c>
      <c r="P811" s="2">
        <v>0.87</v>
      </c>
      <c r="Q811" s="2">
        <v>0.05</v>
      </c>
      <c r="R811" s="2">
        <v>0.0574712643678161</v>
      </c>
      <c r="S811" s="5">
        <v>42863</v>
      </c>
      <c r="U811" s="2">
        <f t="shared" si="25"/>
        <v>2.06677301549482</v>
      </c>
      <c r="V811" s="2">
        <f t="shared" si="26"/>
        <v>1.99327760921955</v>
      </c>
    </row>
    <row r="812" spans="1:22">
      <c r="A812" s="2" t="s">
        <v>1717</v>
      </c>
      <c r="B812" s="2" t="str">
        <f>IF(COUNTIF(A812:A4015,A812:A4015)&gt;1,"",A812:A4015)</f>
        <v>Kepler-744 b</v>
      </c>
      <c r="C812" s="2" t="s">
        <v>1718</v>
      </c>
      <c r="D812" s="2">
        <v>1</v>
      </c>
      <c r="E812" s="2">
        <v>1</v>
      </c>
      <c r="F812" s="2" t="s">
        <v>21</v>
      </c>
      <c r="G812" s="2" t="s">
        <v>28</v>
      </c>
      <c r="H812" s="2">
        <v>12.06222443</v>
      </c>
      <c r="I812" s="2">
        <v>2.649e-5</v>
      </c>
      <c r="J812" s="2">
        <v>1.62</v>
      </c>
      <c r="K812" s="2">
        <v>0.12</v>
      </c>
      <c r="L812" s="2">
        <v>0.0740740740740741</v>
      </c>
      <c r="M812" s="2"/>
      <c r="N812" s="2"/>
      <c r="O812" s="2" t="s">
        <v>28</v>
      </c>
      <c r="P812" s="2">
        <v>0.94</v>
      </c>
      <c r="Q812" s="2">
        <v>0.04</v>
      </c>
      <c r="R812" s="2">
        <v>0.0425531914893617</v>
      </c>
      <c r="S812" s="5">
        <v>42500</v>
      </c>
      <c r="U812" s="2">
        <f t="shared" si="25"/>
        <v>1.67428828709228</v>
      </c>
      <c r="V812" s="2">
        <f t="shared" si="26"/>
        <v>1.64756850346977</v>
      </c>
    </row>
    <row r="813" spans="1:22">
      <c r="A813" s="2" t="s">
        <v>1719</v>
      </c>
      <c r="B813" s="2" t="str">
        <f>IF(COUNTIF(A813:A4286,A813:A4286)&gt;1,"",A813:A4286)</f>
        <v>Kepler-54 c</v>
      </c>
      <c r="C813" s="2" t="s">
        <v>1277</v>
      </c>
      <c r="D813" s="2">
        <v>1</v>
      </c>
      <c r="E813" s="2">
        <v>3</v>
      </c>
      <c r="F813" s="2" t="s">
        <v>21</v>
      </c>
      <c r="G813" s="2" t="s">
        <v>46</v>
      </c>
      <c r="H813" s="2">
        <v>12.07134205</v>
      </c>
      <c r="I813" s="2">
        <v>4.21e-5</v>
      </c>
      <c r="J813" s="2">
        <v>1.29</v>
      </c>
      <c r="K813" s="2">
        <v>0.1</v>
      </c>
      <c r="L813" s="2">
        <v>0.0775193798449612</v>
      </c>
      <c r="M813" s="2"/>
      <c r="N813" s="2"/>
      <c r="O813" s="2" t="s">
        <v>46</v>
      </c>
      <c r="P813" s="2">
        <v>0.48</v>
      </c>
      <c r="Q813" s="2">
        <v>0.04</v>
      </c>
      <c r="R813" s="2">
        <v>0.0833333333333333</v>
      </c>
      <c r="S813" s="5">
        <v>42863</v>
      </c>
      <c r="U813" s="2">
        <f t="shared" si="25"/>
        <v>1.58790672727874</v>
      </c>
      <c r="V813" s="2">
        <f t="shared" si="26"/>
        <v>1.31204191787124</v>
      </c>
    </row>
    <row r="814" spans="1:22">
      <c r="A814" s="2" t="s">
        <v>1720</v>
      </c>
      <c r="B814" s="2" t="str">
        <f>IF(COUNTIF(A814:A4273,A814:A4273)&gt;1,"",A814:A4273)</f>
        <v>Kepler-1034 b</v>
      </c>
      <c r="C814" s="2" t="s">
        <v>1721</v>
      </c>
      <c r="D814" s="2">
        <v>1</v>
      </c>
      <c r="E814" s="2">
        <v>1</v>
      </c>
      <c r="F814" s="2" t="s">
        <v>21</v>
      </c>
      <c r="G814" s="2" t="s">
        <v>46</v>
      </c>
      <c r="H814" s="2">
        <v>12.12401737</v>
      </c>
      <c r="I814" s="2">
        <v>3.197e-5</v>
      </c>
      <c r="J814" s="2">
        <v>2.37</v>
      </c>
      <c r="K814" s="2">
        <v>0.11</v>
      </c>
      <c r="L814" s="2">
        <v>0.0464135021097046</v>
      </c>
      <c r="M814" s="2"/>
      <c r="N814" s="2"/>
      <c r="O814" s="2" t="s">
        <v>46</v>
      </c>
      <c r="P814" s="2">
        <v>0.81</v>
      </c>
      <c r="Q814" s="2">
        <v>0.06</v>
      </c>
      <c r="R814" s="2">
        <v>0.0740740740740741</v>
      </c>
      <c r="S814" s="5">
        <v>42863</v>
      </c>
      <c r="U814" s="2">
        <f t="shared" si="25"/>
        <v>2.547243311739</v>
      </c>
      <c r="V814" s="2">
        <f t="shared" si="26"/>
        <v>2.41144041623849</v>
      </c>
    </row>
    <row r="815" spans="1:22">
      <c r="A815" s="2" t="s">
        <v>1722</v>
      </c>
      <c r="B815" s="2" t="str">
        <f>IF(COUNTIF(A815:A4388,A815:A4388)&gt;1,"",A815:A4388)</f>
        <v>K2-53 b</v>
      </c>
      <c r="C815" s="2" t="s">
        <v>1723</v>
      </c>
      <c r="D815" s="2">
        <v>1</v>
      </c>
      <c r="E815" s="2">
        <v>1</v>
      </c>
      <c r="F815" s="2" t="s">
        <v>21</v>
      </c>
      <c r="G815" s="2" t="s">
        <v>1487</v>
      </c>
      <c r="H815" s="2">
        <v>12.20772</v>
      </c>
      <c r="I815" s="2">
        <v>0.000123</v>
      </c>
      <c r="J815" s="2">
        <v>2.6</v>
      </c>
      <c r="K815" s="2">
        <v>0.1</v>
      </c>
      <c r="L815" s="2">
        <v>0.0384615384615385</v>
      </c>
      <c r="M815" s="2"/>
      <c r="N815" s="2"/>
      <c r="O815" s="2" t="s">
        <v>1487</v>
      </c>
      <c r="P815" s="2">
        <v>0.85</v>
      </c>
      <c r="Q815" s="2">
        <v>0.03</v>
      </c>
      <c r="R815" s="2">
        <v>0.0352941176470588</v>
      </c>
      <c r="S815" s="5">
        <v>43496</v>
      </c>
      <c r="U815" s="2">
        <f t="shared" si="25"/>
        <v>2.76135051420148</v>
      </c>
      <c r="V815" s="2">
        <f t="shared" si="26"/>
        <v>2.64710067229528</v>
      </c>
    </row>
    <row r="816" spans="1:22">
      <c r="A816" s="2" t="s">
        <v>1724</v>
      </c>
      <c r="B816" s="2" t="str">
        <f>IF(COUNTIF(A816:A4458,A816:A4458)&gt;1,"",A816:A4458)</f>
        <v>TOI-1064 c</v>
      </c>
      <c r="C816" s="2" t="s">
        <v>1061</v>
      </c>
      <c r="D816" s="2">
        <v>1</v>
      </c>
      <c r="E816" s="2">
        <v>2</v>
      </c>
      <c r="F816" s="2" t="s">
        <v>21</v>
      </c>
      <c r="G816" s="2" t="s">
        <v>1062</v>
      </c>
      <c r="H816" s="2">
        <v>12.226574</v>
      </c>
      <c r="I816" s="2">
        <v>4.6e-5</v>
      </c>
      <c r="J816" s="2">
        <v>2.651</v>
      </c>
      <c r="K816" s="2">
        <v>0.043</v>
      </c>
      <c r="L816" s="2">
        <v>0.016220294228593</v>
      </c>
      <c r="M816" s="2">
        <v>2.5</v>
      </c>
      <c r="N816" s="2">
        <v>1.8</v>
      </c>
      <c r="O816" s="2" t="s">
        <v>1062</v>
      </c>
      <c r="P816" s="2">
        <v>0.75</v>
      </c>
      <c r="Q816" s="2">
        <v>0.03</v>
      </c>
      <c r="R816" s="2">
        <v>0.04</v>
      </c>
      <c r="S816" s="5">
        <v>44592</v>
      </c>
      <c r="U816" s="2">
        <f t="shared" si="25"/>
        <v>2.90905029247312</v>
      </c>
      <c r="V816" s="2">
        <f t="shared" si="26"/>
        <v>2.69939946824798</v>
      </c>
    </row>
    <row r="817" spans="1:22">
      <c r="A817" s="2" t="s">
        <v>1725</v>
      </c>
      <c r="B817" s="2" t="str">
        <f>IF(COUNTIF(A817:A4041,A817:A4041)&gt;1,"",A817:A4041)</f>
        <v>Kepler-1482 b</v>
      </c>
      <c r="C817" s="2" t="s">
        <v>1726</v>
      </c>
      <c r="D817" s="2">
        <v>1</v>
      </c>
      <c r="E817" s="2">
        <v>1</v>
      </c>
      <c r="F817" s="2" t="s">
        <v>21</v>
      </c>
      <c r="G817" s="2" t="s">
        <v>28</v>
      </c>
      <c r="H817" s="2">
        <v>12.25383217</v>
      </c>
      <c r="I817" s="2">
        <v>8.407e-5</v>
      </c>
      <c r="J817" s="2">
        <v>1.01</v>
      </c>
      <c r="K817" s="2">
        <v>0.1</v>
      </c>
      <c r="L817" s="2">
        <v>0.099009900990099</v>
      </c>
      <c r="M817" s="2"/>
      <c r="N817" s="2"/>
      <c r="O817" s="2" t="s">
        <v>28</v>
      </c>
      <c r="P817" s="2">
        <v>0.88</v>
      </c>
      <c r="Q817" s="2">
        <v>0.04</v>
      </c>
      <c r="R817" s="2">
        <v>0.0454545454545455</v>
      </c>
      <c r="S817" s="5">
        <v>42500</v>
      </c>
      <c r="U817" s="2">
        <f t="shared" si="25"/>
        <v>1.06340905130884</v>
      </c>
      <c r="V817" s="2">
        <f t="shared" si="26"/>
        <v>1.02864577656745</v>
      </c>
    </row>
    <row r="818" spans="1:22">
      <c r="A818" s="2" t="s">
        <v>1727</v>
      </c>
      <c r="B818" s="2" t="str">
        <f>IF(COUNTIF(A818:A4444,A818:A4444)&gt;1,"",A818:A4444)</f>
        <v>TOI-763 c</v>
      </c>
      <c r="C818" s="2" t="s">
        <v>900</v>
      </c>
      <c r="D818" s="2">
        <v>1</v>
      </c>
      <c r="E818" s="2">
        <v>2</v>
      </c>
      <c r="F818" s="2" t="s">
        <v>21</v>
      </c>
      <c r="G818" s="2" t="s">
        <v>901</v>
      </c>
      <c r="H818" s="2">
        <v>12.2737</v>
      </c>
      <c r="I818" s="2">
        <v>0.0053</v>
      </c>
      <c r="J818" s="2">
        <v>2.63</v>
      </c>
      <c r="K818" s="2">
        <v>0.12</v>
      </c>
      <c r="L818" s="2">
        <v>0.0456273764258555</v>
      </c>
      <c r="M818" s="2">
        <v>9.32</v>
      </c>
      <c r="N818" s="2">
        <v>1.02</v>
      </c>
      <c r="O818" s="2" t="s">
        <v>901</v>
      </c>
      <c r="P818" s="2">
        <v>0.92</v>
      </c>
      <c r="Q818" s="2">
        <v>0.03</v>
      </c>
      <c r="R818" s="2">
        <v>0.0326086956521739</v>
      </c>
      <c r="S818" s="5">
        <v>44098</v>
      </c>
      <c r="U818" s="2">
        <f t="shared" si="25"/>
        <v>2.7376549456804</v>
      </c>
      <c r="V818" s="2">
        <f t="shared" si="26"/>
        <v>2.67894343569822</v>
      </c>
    </row>
    <row r="819" spans="1:22">
      <c r="A819" s="2" t="s">
        <v>1728</v>
      </c>
      <c r="B819" s="2" t="str">
        <f>IF(COUNTIF(A819:A4278,A819:A4278)&gt;1,"",A819:A4278)</f>
        <v>Kepler-26 b</v>
      </c>
      <c r="C819" s="2" t="s">
        <v>274</v>
      </c>
      <c r="D819" s="2">
        <v>1</v>
      </c>
      <c r="E819" s="2">
        <v>4</v>
      </c>
      <c r="F819" s="2" t="s">
        <v>21</v>
      </c>
      <c r="G819" s="2" t="s">
        <v>46</v>
      </c>
      <c r="H819" s="2">
        <v>12.28299829</v>
      </c>
      <c r="I819" s="2">
        <v>8e-6</v>
      </c>
      <c r="J819" s="2">
        <v>2.83</v>
      </c>
      <c r="K819" s="2">
        <v>0.16</v>
      </c>
      <c r="L819" s="2">
        <v>0.0565371024734982</v>
      </c>
      <c r="M819" s="2"/>
      <c r="N819" s="2"/>
      <c r="O819" s="2" t="s">
        <v>46</v>
      </c>
      <c r="P819" s="2">
        <v>0.54</v>
      </c>
      <c r="Q819" s="2">
        <v>0.04</v>
      </c>
      <c r="R819" s="2">
        <v>0.0740740740740741</v>
      </c>
      <c r="S819" s="5">
        <v>42863</v>
      </c>
      <c r="U819" s="2">
        <f t="shared" si="25"/>
        <v>3.38377481106601</v>
      </c>
      <c r="V819" s="2">
        <f t="shared" si="26"/>
        <v>2.88286184830696</v>
      </c>
    </row>
    <row r="820" spans="1:22">
      <c r="A820" s="2" t="s">
        <v>1729</v>
      </c>
      <c r="B820" s="2" t="str">
        <f>IF(COUNTIF(A820:A4461,A820:A4461)&gt;1,"",A820:A4461)</f>
        <v>K2-335 b</v>
      </c>
      <c r="C820" s="2" t="s">
        <v>1730</v>
      </c>
      <c r="D820" s="2">
        <v>1</v>
      </c>
      <c r="E820" s="2">
        <v>1</v>
      </c>
      <c r="F820" s="2" t="s">
        <v>21</v>
      </c>
      <c r="G820" s="2" t="s">
        <v>203</v>
      </c>
      <c r="H820" s="2">
        <v>12.283211</v>
      </c>
      <c r="I820" s="2">
        <v>5.1e-5</v>
      </c>
      <c r="J820" s="2">
        <v>2.21</v>
      </c>
      <c r="K820" s="2">
        <v>0.18</v>
      </c>
      <c r="L820" s="2">
        <v>0.081447963800905</v>
      </c>
      <c r="M820" s="2"/>
      <c r="N820" s="2"/>
      <c r="O820" s="2" t="s">
        <v>203</v>
      </c>
      <c r="P820" s="2">
        <v>1.23</v>
      </c>
      <c r="Q820" s="2">
        <v>0.04</v>
      </c>
      <c r="R820" s="2">
        <v>0.032520325203252</v>
      </c>
      <c r="S820" s="5">
        <v>44431</v>
      </c>
      <c r="U820" s="2">
        <f t="shared" si="25"/>
        <v>2.13331514627239</v>
      </c>
      <c r="V820" s="2">
        <f t="shared" si="26"/>
        <v>2.25128431608388</v>
      </c>
    </row>
    <row r="821" spans="1:22">
      <c r="A821" s="2" t="s">
        <v>1731</v>
      </c>
      <c r="B821" s="2" t="str">
        <f>IF(COUNTIF(A821:A4261,A821:A4261)&gt;1,"",A821:A4261)</f>
        <v>Kepler-1388 b</v>
      </c>
      <c r="C821" s="2" t="s">
        <v>887</v>
      </c>
      <c r="D821" s="2">
        <v>1</v>
      </c>
      <c r="E821" s="2">
        <v>4</v>
      </c>
      <c r="F821" s="2" t="s">
        <v>21</v>
      </c>
      <c r="G821" s="2" t="s">
        <v>46</v>
      </c>
      <c r="H821" s="2">
        <v>12.2854718</v>
      </c>
      <c r="I821" s="2">
        <v>9.246e-5</v>
      </c>
      <c r="J821" s="2">
        <v>2.21</v>
      </c>
      <c r="K821" s="2">
        <v>0.14</v>
      </c>
      <c r="L821" s="2">
        <v>0.0633484162895928</v>
      </c>
      <c r="M821" s="2"/>
      <c r="N821" s="2"/>
      <c r="O821" s="2" t="s">
        <v>46</v>
      </c>
      <c r="P821" s="2">
        <v>0.6</v>
      </c>
      <c r="Q821" s="2">
        <v>0.03</v>
      </c>
      <c r="R821" s="2">
        <v>0.05</v>
      </c>
      <c r="S821" s="5">
        <v>42863</v>
      </c>
      <c r="U821" s="2">
        <f t="shared" si="25"/>
        <v>2.57109553483114</v>
      </c>
      <c r="V821" s="2">
        <f t="shared" si="26"/>
        <v>2.25132160559761</v>
      </c>
    </row>
    <row r="822" spans="1:22">
      <c r="A822" s="2" t="s">
        <v>1732</v>
      </c>
      <c r="B822" s="2" t="str">
        <f>IF(COUNTIF(A822:A4281,A822:A4281)&gt;1,"",A822:A4281)</f>
        <v>Kepler-386 b</v>
      </c>
      <c r="C822" s="2" t="s">
        <v>1733</v>
      </c>
      <c r="D822" s="2">
        <v>1</v>
      </c>
      <c r="E822" s="2">
        <v>2</v>
      </c>
      <c r="F822" s="2" t="s">
        <v>21</v>
      </c>
      <c r="G822" s="2" t="s">
        <v>46</v>
      </c>
      <c r="H822" s="2">
        <v>12.3101351</v>
      </c>
      <c r="I822" s="2">
        <v>0.0001292</v>
      </c>
      <c r="J822" s="2">
        <v>1.51</v>
      </c>
      <c r="K822" s="2">
        <v>0.07</v>
      </c>
      <c r="L822" s="2">
        <v>0.0463576158940397</v>
      </c>
      <c r="M822" s="2"/>
      <c r="N822" s="2"/>
      <c r="O822" s="2" t="s">
        <v>46</v>
      </c>
      <c r="P822" s="2">
        <v>0.8</v>
      </c>
      <c r="Q822" s="2">
        <v>0.06</v>
      </c>
      <c r="R822" s="2">
        <v>0.075</v>
      </c>
      <c r="S822" s="5">
        <v>42863</v>
      </c>
      <c r="U822" s="2">
        <f t="shared" si="25"/>
        <v>1.63041140413117</v>
      </c>
      <c r="V822" s="2">
        <f t="shared" si="26"/>
        <v>1.53851098342642</v>
      </c>
    </row>
    <row r="823" spans="1:22">
      <c r="A823" s="2" t="s">
        <v>1734</v>
      </c>
      <c r="B823" s="2" t="str">
        <f>IF(COUNTIF(A823:A4088,A823:A4088)&gt;1,"",A823:A4088)</f>
        <v>Kepler-417 b</v>
      </c>
      <c r="C823" s="2" t="s">
        <v>1735</v>
      </c>
      <c r="D823" s="2">
        <v>1</v>
      </c>
      <c r="E823" s="2">
        <v>2</v>
      </c>
      <c r="F823" s="2" t="s">
        <v>567</v>
      </c>
      <c r="G823" s="2" t="s">
        <v>28</v>
      </c>
      <c r="H823" s="2">
        <v>12.33090437</v>
      </c>
      <c r="I823" s="2">
        <v>4.582e-5</v>
      </c>
      <c r="J823" s="2">
        <v>2.43</v>
      </c>
      <c r="K823" s="2">
        <v>0.18</v>
      </c>
      <c r="L823" s="2">
        <v>0.0740740740740741</v>
      </c>
      <c r="M823" s="2"/>
      <c r="N823" s="2"/>
      <c r="O823" s="2" t="s">
        <v>28</v>
      </c>
      <c r="P823" s="2">
        <v>0.84</v>
      </c>
      <c r="Q823" s="2">
        <v>0.04</v>
      </c>
      <c r="R823" s="2">
        <v>0.0476190476190476</v>
      </c>
      <c r="S823" s="5">
        <v>42500</v>
      </c>
      <c r="U823" s="2">
        <f t="shared" si="25"/>
        <v>2.5910942042679</v>
      </c>
      <c r="V823" s="2">
        <f t="shared" si="26"/>
        <v>2.47625757609111</v>
      </c>
    </row>
    <row r="824" spans="1:22">
      <c r="A824" s="2" t="s">
        <v>1736</v>
      </c>
      <c r="B824" s="2" t="str">
        <f>IF(COUNTIF(A824:A4260,A824:A4260)&gt;1,"",A824:A4260)</f>
        <v>Kepler-551 b</v>
      </c>
      <c r="C824" s="2" t="s">
        <v>1737</v>
      </c>
      <c r="D824" s="2">
        <v>1</v>
      </c>
      <c r="E824" s="2">
        <v>1</v>
      </c>
      <c r="F824" s="2" t="s">
        <v>21</v>
      </c>
      <c r="G824" s="2" t="s">
        <v>46</v>
      </c>
      <c r="H824" s="2">
        <v>12.37646897</v>
      </c>
      <c r="I824" s="2">
        <v>1.383e-5</v>
      </c>
      <c r="J824" s="2">
        <v>2.53</v>
      </c>
      <c r="K824" s="2">
        <v>0.12</v>
      </c>
      <c r="L824" s="2">
        <v>0.0474308300395257</v>
      </c>
      <c r="M824" s="2"/>
      <c r="N824" s="2"/>
      <c r="O824" s="2" t="s">
        <v>46</v>
      </c>
      <c r="P824" s="2">
        <v>0.62</v>
      </c>
      <c r="Q824" s="2">
        <v>0.03</v>
      </c>
      <c r="R824" s="2">
        <v>0.0483870967741935</v>
      </c>
      <c r="S824" s="5">
        <v>42863</v>
      </c>
      <c r="U824" s="2">
        <f t="shared" si="25"/>
        <v>2.92033309428683</v>
      </c>
      <c r="V824" s="2">
        <f t="shared" si="26"/>
        <v>2.57901714528982</v>
      </c>
    </row>
    <row r="825" spans="1:22">
      <c r="A825" s="2" t="s">
        <v>1738</v>
      </c>
      <c r="B825" s="2" t="str">
        <f>IF(COUNTIF(A825:A4451,A825:A4451)&gt;1,"",A825:A4451)</f>
        <v>Kepler-595 c</v>
      </c>
      <c r="C825" s="2" t="s">
        <v>1739</v>
      </c>
      <c r="D825" s="2">
        <v>1</v>
      </c>
      <c r="E825" s="2">
        <v>2</v>
      </c>
      <c r="F825" s="2" t="s">
        <v>21</v>
      </c>
      <c r="G825" s="2" t="s">
        <v>1210</v>
      </c>
      <c r="H825" s="2">
        <v>12.38602</v>
      </c>
      <c r="I825" s="2">
        <v>5e-6</v>
      </c>
      <c r="J825" s="2">
        <v>1.009</v>
      </c>
      <c r="K825" s="2">
        <v>0.024</v>
      </c>
      <c r="L825" s="2">
        <v>0.0237859266600595</v>
      </c>
      <c r="M825" s="2">
        <v>3.3</v>
      </c>
      <c r="N825" s="2">
        <v>1.7</v>
      </c>
      <c r="O825" s="2" t="s">
        <v>1210</v>
      </c>
      <c r="P825" s="2">
        <v>0.93</v>
      </c>
      <c r="Q825" s="2">
        <v>0.06</v>
      </c>
      <c r="R825" s="2">
        <v>0.0645161290322581</v>
      </c>
      <c r="S825" s="5">
        <v>44154</v>
      </c>
      <c r="U825" s="2">
        <f t="shared" si="25"/>
        <v>1.04821280206428</v>
      </c>
      <c r="V825" s="2">
        <f t="shared" si="26"/>
        <v>1.02862014655748</v>
      </c>
    </row>
    <row r="826" spans="1:22">
      <c r="A826" s="2" t="s">
        <v>1740</v>
      </c>
      <c r="B826" s="2" t="str">
        <f>IF(COUNTIF(A826:A4444,A826:A4444)&gt;1,"",A826:A4444)</f>
        <v>V1298 Tau d</v>
      </c>
      <c r="C826" s="2" t="s">
        <v>1307</v>
      </c>
      <c r="D826" s="2">
        <v>1</v>
      </c>
      <c r="E826" s="2">
        <v>4</v>
      </c>
      <c r="F826" s="2" t="s">
        <v>21</v>
      </c>
      <c r="G826" s="2" t="s">
        <v>1308</v>
      </c>
      <c r="H826" s="2">
        <v>12.4032</v>
      </c>
      <c r="I826" s="2">
        <v>0.0015</v>
      </c>
      <c r="J826" s="2">
        <v>6.41</v>
      </c>
      <c r="K826" s="2">
        <v>0.45</v>
      </c>
      <c r="L826" s="2">
        <v>0.0702028081123245</v>
      </c>
      <c r="M826" s="2"/>
      <c r="N826" s="2"/>
      <c r="O826" s="2" t="s">
        <v>1308</v>
      </c>
      <c r="P826" s="2">
        <v>1.1</v>
      </c>
      <c r="Q826" s="2">
        <v>0.05</v>
      </c>
      <c r="R826" s="2">
        <v>0.0454545454545455</v>
      </c>
      <c r="S826" s="5">
        <v>43762</v>
      </c>
      <c r="U826" s="2">
        <f t="shared" si="25"/>
        <v>6.3754958675145</v>
      </c>
      <c r="V826" s="2">
        <f t="shared" si="26"/>
        <v>6.53545858247654</v>
      </c>
    </row>
    <row r="827" spans="1:22">
      <c r="A827" s="2" t="s">
        <v>1741</v>
      </c>
      <c r="B827" s="2" t="str">
        <f>IF(COUNTIF(A827:A4377,A827:A4377)&gt;1,"",A827:A4377)</f>
        <v>K2-249 b</v>
      </c>
      <c r="C827" s="2" t="s">
        <v>1742</v>
      </c>
      <c r="D827" s="2">
        <v>1</v>
      </c>
      <c r="E827" s="2">
        <v>1</v>
      </c>
      <c r="F827" s="2" t="s">
        <v>21</v>
      </c>
      <c r="G827" s="2" t="s">
        <v>147</v>
      </c>
      <c r="H827" s="2">
        <v>12.409</v>
      </c>
      <c r="I827" s="2">
        <v>0.00337</v>
      </c>
      <c r="J827" s="2">
        <v>2.79</v>
      </c>
      <c r="K827" s="2">
        <v>0.27</v>
      </c>
      <c r="L827" s="2">
        <v>0.0967741935483871</v>
      </c>
      <c r="M827" s="2"/>
      <c r="N827" s="2"/>
      <c r="O827" s="2" t="s">
        <v>147</v>
      </c>
      <c r="P827" s="2">
        <v>1.32</v>
      </c>
      <c r="Q827" s="2">
        <v>0.09</v>
      </c>
      <c r="R827" s="2">
        <v>0.0681818181818182</v>
      </c>
      <c r="S827" s="5">
        <v>43293</v>
      </c>
      <c r="U827" s="2">
        <f t="shared" si="25"/>
        <v>2.64661818223825</v>
      </c>
      <c r="V827" s="2">
        <f t="shared" si="26"/>
        <v>2.84472647011794</v>
      </c>
    </row>
    <row r="828" spans="1:22">
      <c r="A828" s="2" t="s">
        <v>1743</v>
      </c>
      <c r="B828" s="2" t="str">
        <f>IF(COUNTIF(A828:A4376,A828:A4376)&gt;1,"",A828:A4376)</f>
        <v>K2-159 b</v>
      </c>
      <c r="C828" s="2" t="s">
        <v>1744</v>
      </c>
      <c r="D828" s="2">
        <v>1</v>
      </c>
      <c r="E828" s="2">
        <v>1</v>
      </c>
      <c r="F828" s="2" t="s">
        <v>21</v>
      </c>
      <c r="G828" s="2" t="s">
        <v>147</v>
      </c>
      <c r="H828" s="2">
        <v>12.42205</v>
      </c>
      <c r="I828" s="2">
        <v>0.0018</v>
      </c>
      <c r="J828" s="2">
        <v>2.26</v>
      </c>
      <c r="K828" s="2">
        <v>0.17</v>
      </c>
      <c r="L828" s="2">
        <v>0.0752212389380531</v>
      </c>
      <c r="M828" s="2"/>
      <c r="N828" s="2"/>
      <c r="O828" s="2" t="s">
        <v>147</v>
      </c>
      <c r="P828" s="2">
        <v>0.9</v>
      </c>
      <c r="Q828" s="2">
        <v>0.02</v>
      </c>
      <c r="R828" s="2">
        <v>0.0222222222222222</v>
      </c>
      <c r="S828" s="5">
        <v>43293</v>
      </c>
      <c r="U828" s="2">
        <f t="shared" si="25"/>
        <v>2.36855122253119</v>
      </c>
      <c r="V828" s="2">
        <f t="shared" si="26"/>
        <v>2.30454840069674</v>
      </c>
    </row>
    <row r="829" spans="1:22">
      <c r="A829" s="2" t="s">
        <v>1745</v>
      </c>
      <c r="B829" s="2" t="str">
        <f>IF(COUNTIF(A829:A4262,A829:A4262)&gt;1,"",A829:A4262)</f>
        <v>Kepler-62 c</v>
      </c>
      <c r="C829" s="2" t="s">
        <v>926</v>
      </c>
      <c r="D829" s="2">
        <v>1</v>
      </c>
      <c r="E829" s="2">
        <v>5</v>
      </c>
      <c r="F829" s="2" t="s">
        <v>21</v>
      </c>
      <c r="G829" s="2" t="s">
        <v>46</v>
      </c>
      <c r="H829" s="2">
        <v>12.4418003</v>
      </c>
      <c r="I829" s="2">
        <v>0.0001763</v>
      </c>
      <c r="J829" s="2">
        <v>0.57</v>
      </c>
      <c r="K829" s="2">
        <v>0.04</v>
      </c>
      <c r="L829" s="2">
        <v>0.0701754385964912</v>
      </c>
      <c r="M829" s="2"/>
      <c r="N829" s="2"/>
      <c r="O829" s="2" t="s">
        <v>46</v>
      </c>
      <c r="P829" s="2">
        <v>0.73</v>
      </c>
      <c r="Q829" s="2">
        <v>0.03</v>
      </c>
      <c r="R829" s="2">
        <v>0.0410958904109589</v>
      </c>
      <c r="S829" s="5">
        <v>42863</v>
      </c>
      <c r="U829" s="2">
        <f t="shared" si="25"/>
        <v>0.630885291580063</v>
      </c>
      <c r="V829" s="2">
        <f t="shared" si="26"/>
        <v>0.581318770099813</v>
      </c>
    </row>
    <row r="830" spans="1:22">
      <c r="A830" s="2" t="s">
        <v>1746</v>
      </c>
      <c r="B830" s="2" t="str">
        <f>IF(COUNTIF(A830:A4456,A830:A4456)&gt;1,"",A830:A4456)</f>
        <v>K2-329 b</v>
      </c>
      <c r="C830" s="2" t="s">
        <v>1747</v>
      </c>
      <c r="D830" s="2">
        <v>1</v>
      </c>
      <c r="E830" s="2">
        <v>1</v>
      </c>
      <c r="F830" s="2" t="s">
        <v>21</v>
      </c>
      <c r="G830" s="2" t="s">
        <v>332</v>
      </c>
      <c r="H830" s="2">
        <v>12.4551225</v>
      </c>
      <c r="I830" s="2">
        <v>3.1e-6</v>
      </c>
      <c r="J830" s="2">
        <v>8.676</v>
      </c>
      <c r="K830" s="2">
        <v>0.291</v>
      </c>
      <c r="L830" s="2">
        <v>0.0335408022130014</v>
      </c>
      <c r="M830" s="2">
        <v>82.6358</v>
      </c>
      <c r="N830" s="2">
        <v>6.3566</v>
      </c>
      <c r="O830" s="2" t="s">
        <v>332</v>
      </c>
      <c r="P830" s="2">
        <v>0.9</v>
      </c>
      <c r="Q830" s="2">
        <v>0.05</v>
      </c>
      <c r="R830" s="2">
        <v>0.0555555555555556</v>
      </c>
      <c r="S830" s="5">
        <v>44154</v>
      </c>
      <c r="U830" s="2">
        <f t="shared" si="25"/>
        <v>9.09489754779135</v>
      </c>
      <c r="V830" s="2">
        <f t="shared" si="26"/>
        <v>8.84913587634571</v>
      </c>
    </row>
    <row r="831" spans="1:22">
      <c r="A831" s="2" t="s">
        <v>1748</v>
      </c>
      <c r="B831" s="2" t="str">
        <f>IF(COUNTIF(A831:A4472,A831:A4472)&gt;1,"",A831:A4472)</f>
        <v>TOI-431 d</v>
      </c>
      <c r="C831" s="2" t="s">
        <v>1749</v>
      </c>
      <c r="D831" s="2">
        <v>1</v>
      </c>
      <c r="E831" s="2">
        <v>3</v>
      </c>
      <c r="F831" s="2" t="s">
        <v>21</v>
      </c>
      <c r="G831" s="2" t="s">
        <v>1750</v>
      </c>
      <c r="H831" s="2">
        <v>12.46103</v>
      </c>
      <c r="I831" s="2">
        <v>2e-5</v>
      </c>
      <c r="J831" s="2">
        <v>3.29</v>
      </c>
      <c r="K831" s="2">
        <v>0.09</v>
      </c>
      <c r="L831" s="2">
        <v>0.027355623100304</v>
      </c>
      <c r="M831" s="2">
        <v>9.9</v>
      </c>
      <c r="N831" s="2">
        <v>1.53</v>
      </c>
      <c r="O831" s="2" t="s">
        <v>1750</v>
      </c>
      <c r="P831" s="2">
        <v>0.78</v>
      </c>
      <c r="Q831" s="2">
        <v>0.07</v>
      </c>
      <c r="R831" s="2">
        <v>0.0897435897435897</v>
      </c>
      <c r="S831" s="5">
        <v>44424</v>
      </c>
      <c r="U831" s="2">
        <f t="shared" si="25"/>
        <v>3.57973729175141</v>
      </c>
      <c r="V831" s="2">
        <f t="shared" si="26"/>
        <v>3.35579755038968</v>
      </c>
    </row>
    <row r="832" spans="1:22">
      <c r="A832" s="2" t="s">
        <v>1751</v>
      </c>
      <c r="B832" s="2" t="str">
        <f>IF(COUNTIF(A832:A4268,A832:A4268)&gt;1,"",A832:A4268)</f>
        <v>Kepler-479 b</v>
      </c>
      <c r="C832" s="2" t="s">
        <v>1752</v>
      </c>
      <c r="D832" s="2">
        <v>1</v>
      </c>
      <c r="E832" s="2">
        <v>1</v>
      </c>
      <c r="F832" s="2" t="s">
        <v>21</v>
      </c>
      <c r="G832" s="2" t="s">
        <v>46</v>
      </c>
      <c r="H832" s="2">
        <v>12.49340725</v>
      </c>
      <c r="I832" s="2">
        <v>1.236e-5</v>
      </c>
      <c r="J832" s="2">
        <v>2.2</v>
      </c>
      <c r="K832" s="2">
        <v>0.17</v>
      </c>
      <c r="L832" s="2">
        <v>0.0772727272727273</v>
      </c>
      <c r="M832" s="2"/>
      <c r="N832" s="2"/>
      <c r="O832" s="2" t="s">
        <v>46</v>
      </c>
      <c r="P832" s="2">
        <v>0.84</v>
      </c>
      <c r="Q832" s="2">
        <v>0.04</v>
      </c>
      <c r="R832" s="2">
        <v>0.0476190476190476</v>
      </c>
      <c r="S832" s="5">
        <v>42863</v>
      </c>
      <c r="U832" s="2">
        <f t="shared" si="25"/>
        <v>2.3486123874162</v>
      </c>
      <c r="V832" s="2">
        <f t="shared" si="26"/>
        <v>2.24452249094664</v>
      </c>
    </row>
    <row r="833" spans="1:22">
      <c r="A833" s="2" t="s">
        <v>1753</v>
      </c>
      <c r="B833" s="2" t="str">
        <f>IF(COUNTIF(A833:A4474,A833:A4474)&gt;1,"",A833:A4474)</f>
        <v>K2-348 c</v>
      </c>
      <c r="C833" s="2" t="s">
        <v>712</v>
      </c>
      <c r="D833" s="2">
        <v>1</v>
      </c>
      <c r="E833" s="2">
        <v>2</v>
      </c>
      <c r="F833" s="2" t="s">
        <v>21</v>
      </c>
      <c r="G833" s="2" t="s">
        <v>203</v>
      </c>
      <c r="H833" s="2">
        <v>12.550171</v>
      </c>
      <c r="I833" s="2">
        <v>0.001018</v>
      </c>
      <c r="J833" s="2">
        <v>2.67</v>
      </c>
      <c r="K833" s="2">
        <v>0.23</v>
      </c>
      <c r="L833" s="2">
        <v>0.0861423220973783</v>
      </c>
      <c r="M833" s="2"/>
      <c r="N833" s="2"/>
      <c r="O833" s="2" t="s">
        <v>203</v>
      </c>
      <c r="P833" s="2">
        <v>0.83</v>
      </c>
      <c r="Q833" s="2">
        <v>0.02</v>
      </c>
      <c r="R833" s="2">
        <v>0.0240963855421687</v>
      </c>
      <c r="S833" s="5">
        <v>44431</v>
      </c>
      <c r="U833" s="2">
        <f t="shared" si="25"/>
        <v>2.86041749245453</v>
      </c>
      <c r="V833" s="2">
        <f t="shared" si="26"/>
        <v>2.7251457154118</v>
      </c>
    </row>
    <row r="834" spans="1:22">
      <c r="A834" s="2" t="s">
        <v>1754</v>
      </c>
      <c r="B834" s="2" t="str">
        <f>IF(COUNTIF(A834:A4037,A834:A4037)&gt;1,"",A834:A4037)</f>
        <v>Kepler-150 d</v>
      </c>
      <c r="C834" s="2" t="s">
        <v>237</v>
      </c>
      <c r="D834" s="2">
        <v>1</v>
      </c>
      <c r="E834" s="2">
        <v>5</v>
      </c>
      <c r="F834" s="2" t="s">
        <v>21</v>
      </c>
      <c r="G834" s="2" t="s">
        <v>28</v>
      </c>
      <c r="H834" s="2">
        <v>12.56092796</v>
      </c>
      <c r="I834" s="2">
        <v>2.225e-5</v>
      </c>
      <c r="J834" s="2">
        <v>2.78</v>
      </c>
      <c r="K834" s="2">
        <v>0.18</v>
      </c>
      <c r="L834" s="2">
        <v>0.0647482014388489</v>
      </c>
      <c r="M834" s="2"/>
      <c r="N834" s="2"/>
      <c r="O834" s="2" t="s">
        <v>28</v>
      </c>
      <c r="P834" s="2">
        <v>0.94</v>
      </c>
      <c r="Q834" s="2">
        <v>0.04</v>
      </c>
      <c r="R834" s="2">
        <v>0.0425531914893617</v>
      </c>
      <c r="S834" s="5">
        <v>42500</v>
      </c>
      <c r="U834" s="2">
        <f t="shared" ref="U834:U897" si="28">J834:J2046*((H834:H2046/10)^0.09)*((P834:P2046)^-0.26)</f>
        <v>2.88365638760295</v>
      </c>
      <c r="V834" s="2">
        <f t="shared" ref="V834:V897" si="29">J834:J2046*((H834:H2046/10)^0.09)</f>
        <v>2.83763643075775</v>
      </c>
    </row>
    <row r="835" spans="1:22">
      <c r="A835" s="2" t="s">
        <v>1755</v>
      </c>
      <c r="B835" s="2" t="str">
        <f>IF(COUNTIF(A835:A4290,A835:A4290)&gt;1,"",A835:A4290)</f>
        <v>Kepler-449 b</v>
      </c>
      <c r="C835" s="2" t="s">
        <v>1756</v>
      </c>
      <c r="D835" s="2">
        <v>1</v>
      </c>
      <c r="E835" s="2">
        <v>2</v>
      </c>
      <c r="F835" s="2" t="s">
        <v>21</v>
      </c>
      <c r="G835" s="2" t="s">
        <v>46</v>
      </c>
      <c r="H835" s="2">
        <v>12.58229808</v>
      </c>
      <c r="I835" s="2">
        <v>2.736e-5</v>
      </c>
      <c r="J835" s="2">
        <v>1.53</v>
      </c>
      <c r="K835" s="2">
        <v>0.05</v>
      </c>
      <c r="L835" s="2">
        <v>0.0326797385620915</v>
      </c>
      <c r="M835" s="2"/>
      <c r="N835" s="2"/>
      <c r="O835" s="2" t="s">
        <v>46</v>
      </c>
      <c r="P835" s="2">
        <v>0.91</v>
      </c>
      <c r="Q835" s="2">
        <v>0.06</v>
      </c>
      <c r="R835" s="2">
        <v>0.0659340659340659</v>
      </c>
      <c r="S835" s="5">
        <v>42863</v>
      </c>
      <c r="U835" s="2">
        <f t="shared" si="28"/>
        <v>1.60073361856461</v>
      </c>
      <c r="V835" s="2">
        <f t="shared" si="29"/>
        <v>1.56195971292239</v>
      </c>
    </row>
    <row r="836" spans="1:22">
      <c r="A836" s="2" t="s">
        <v>1757</v>
      </c>
      <c r="B836" s="2" t="str">
        <f>IF(COUNTIF(A836:A4055,A836:A4055)&gt;1,"",A836:A4055)</f>
        <v>Kepler-295 b</v>
      </c>
      <c r="C836" s="2" t="s">
        <v>1758</v>
      </c>
      <c r="D836" s="2">
        <v>1</v>
      </c>
      <c r="E836" s="2">
        <v>3</v>
      </c>
      <c r="F836" s="2" t="s">
        <v>21</v>
      </c>
      <c r="G836" s="2" t="s">
        <v>28</v>
      </c>
      <c r="H836" s="2">
        <v>12.6450451</v>
      </c>
      <c r="I836" s="2">
        <v>0.0001037</v>
      </c>
      <c r="J836" s="2">
        <v>1.4</v>
      </c>
      <c r="K836" s="2">
        <v>0.13</v>
      </c>
      <c r="L836" s="2">
        <v>0.0928571428571429</v>
      </c>
      <c r="M836" s="2"/>
      <c r="N836" s="2"/>
      <c r="O836" s="2" t="s">
        <v>28</v>
      </c>
      <c r="P836" s="2">
        <v>0.89</v>
      </c>
      <c r="Q836" s="2">
        <v>0.04</v>
      </c>
      <c r="R836" s="2">
        <v>0.0449438202247191</v>
      </c>
      <c r="S836" s="5">
        <v>42500</v>
      </c>
      <c r="U836" s="2">
        <f t="shared" si="28"/>
        <v>1.47387098188388</v>
      </c>
      <c r="V836" s="2">
        <f t="shared" si="29"/>
        <v>1.42988420927528</v>
      </c>
    </row>
    <row r="837" spans="1:22">
      <c r="A837" s="2" t="s">
        <v>1759</v>
      </c>
      <c r="B837" s="2" t="str">
        <f>IF(COUNTIF(A837:A4281,A837:A4281)&gt;1,"",A837:A4281)</f>
        <v>Kepler-284 b</v>
      </c>
      <c r="C837" s="2" t="s">
        <v>1760</v>
      </c>
      <c r="D837" s="2">
        <v>1</v>
      </c>
      <c r="E837" s="2">
        <v>2</v>
      </c>
      <c r="F837" s="2" t="s">
        <v>21</v>
      </c>
      <c r="G837" s="2" t="s">
        <v>46</v>
      </c>
      <c r="H837" s="2">
        <v>12.69905011</v>
      </c>
      <c r="I837" s="2">
        <v>4.307e-5</v>
      </c>
      <c r="J837" s="2">
        <v>2.62</v>
      </c>
      <c r="K837" s="2">
        <v>0.22</v>
      </c>
      <c r="L837" s="2">
        <v>0.083969465648855</v>
      </c>
      <c r="M837" s="2"/>
      <c r="N837" s="2"/>
      <c r="O837" s="2" t="s">
        <v>46</v>
      </c>
      <c r="P837" s="2">
        <v>0.88</v>
      </c>
      <c r="Q837" s="2">
        <v>0.05</v>
      </c>
      <c r="R837" s="2">
        <v>0.0568181818181818</v>
      </c>
      <c r="S837" s="5">
        <v>42863</v>
      </c>
      <c r="U837" s="2">
        <f t="shared" si="28"/>
        <v>2.76742084523973</v>
      </c>
      <c r="V837" s="2">
        <f t="shared" si="29"/>
        <v>2.67695273134723</v>
      </c>
    </row>
    <row r="838" spans="1:22">
      <c r="A838" s="2" t="s">
        <v>1761</v>
      </c>
      <c r="B838" s="2" t="str">
        <f>IF(COUNTIF(A838:A4163,A838:A4163)&gt;1,"",A838:A4163)</f>
        <v>Kepler-241 b</v>
      </c>
      <c r="C838" s="2" t="s">
        <v>1762</v>
      </c>
      <c r="D838" s="2">
        <v>1</v>
      </c>
      <c r="E838" s="2">
        <v>2</v>
      </c>
      <c r="F838" s="2" t="s">
        <v>21</v>
      </c>
      <c r="G838" s="2" t="s">
        <v>28</v>
      </c>
      <c r="H838" s="2">
        <v>12.71810317</v>
      </c>
      <c r="I838" s="2">
        <v>2.413e-5</v>
      </c>
      <c r="J838" s="2">
        <v>2.36</v>
      </c>
      <c r="K838" s="2">
        <v>0.14</v>
      </c>
      <c r="L838" s="2">
        <v>0.0593220338983051</v>
      </c>
      <c r="M838" s="2"/>
      <c r="N838" s="2"/>
      <c r="O838" s="2" t="s">
        <v>28</v>
      </c>
      <c r="P838" s="2">
        <v>0.74</v>
      </c>
      <c r="Q838" s="2">
        <v>0.04</v>
      </c>
      <c r="R838" s="2">
        <v>0.0540540540540541</v>
      </c>
      <c r="S838" s="5">
        <v>42500</v>
      </c>
      <c r="U838" s="2">
        <f t="shared" si="28"/>
        <v>2.60801308951126</v>
      </c>
      <c r="V838" s="2">
        <f t="shared" si="29"/>
        <v>2.41162631378462</v>
      </c>
    </row>
    <row r="839" spans="1:22">
      <c r="A839" s="2" t="s">
        <v>1763</v>
      </c>
      <c r="B839" s="2" t="str">
        <f>IF(COUNTIF(A839:A4478,A839:A4478)&gt;1,"",A839:A4478)</f>
        <v>K2-138 f</v>
      </c>
      <c r="C839" s="2" t="s">
        <v>283</v>
      </c>
      <c r="D839" s="2">
        <v>1</v>
      </c>
      <c r="E839" s="2">
        <v>6</v>
      </c>
      <c r="F839" s="2" t="s">
        <v>21</v>
      </c>
      <c r="G839" s="2" t="s">
        <v>284</v>
      </c>
      <c r="H839" s="2">
        <v>12.75758</v>
      </c>
      <c r="I839" s="2">
        <v>0.0005</v>
      </c>
      <c r="J839" s="2">
        <v>2.904</v>
      </c>
      <c r="K839" s="2">
        <v>0.164</v>
      </c>
      <c r="L839" s="2">
        <v>0.0564738292011019</v>
      </c>
      <c r="M839" s="2">
        <v>1.63</v>
      </c>
      <c r="N839" s="2">
        <v>2.12</v>
      </c>
      <c r="O839" s="2" t="s">
        <v>284</v>
      </c>
      <c r="P839" s="2">
        <v>0.94</v>
      </c>
      <c r="Q839" s="2">
        <v>0.02</v>
      </c>
      <c r="R839" s="2">
        <v>0.0212765957446809</v>
      </c>
      <c r="S839" s="5">
        <v>44273</v>
      </c>
      <c r="U839" s="2">
        <f t="shared" si="28"/>
        <v>3.01649435640308</v>
      </c>
      <c r="V839" s="2">
        <f t="shared" si="29"/>
        <v>2.968354452945</v>
      </c>
    </row>
    <row r="840" spans="1:22">
      <c r="A840" s="2" t="s">
        <v>1764</v>
      </c>
      <c r="B840" s="2" t="str">
        <f>IF(COUNTIF(A840:A4302,A840:A4302)&gt;1,"",A840:A4302)</f>
        <v>Kepler-176 c</v>
      </c>
      <c r="C840" s="2" t="s">
        <v>865</v>
      </c>
      <c r="D840" s="2">
        <v>1</v>
      </c>
      <c r="E840" s="2">
        <v>4</v>
      </c>
      <c r="F840" s="2" t="s">
        <v>21</v>
      </c>
      <c r="G840" s="2" t="s">
        <v>46</v>
      </c>
      <c r="H840" s="2">
        <v>12.75934489</v>
      </c>
      <c r="I840" s="2">
        <v>1.877e-5</v>
      </c>
      <c r="J840" s="2">
        <v>2.58</v>
      </c>
      <c r="K840" s="2">
        <v>0.1</v>
      </c>
      <c r="L840" s="2">
        <v>0.0387596899224806</v>
      </c>
      <c r="M840" s="2"/>
      <c r="N840" s="2"/>
      <c r="O840" s="2" t="s">
        <v>46</v>
      </c>
      <c r="P840" s="2">
        <v>0.79</v>
      </c>
      <c r="Q840" s="2">
        <v>0.06</v>
      </c>
      <c r="R840" s="2">
        <v>0.0759493670886076</v>
      </c>
      <c r="S840" s="5">
        <v>42863</v>
      </c>
      <c r="U840" s="2">
        <f t="shared" si="28"/>
        <v>2.80389157791943</v>
      </c>
      <c r="V840" s="2">
        <f t="shared" si="29"/>
        <v>2.63720724313016</v>
      </c>
    </row>
    <row r="841" spans="1:22">
      <c r="A841" s="2" t="s">
        <v>1765</v>
      </c>
      <c r="B841" s="2" t="str">
        <f>IF(COUNTIF(A841:A4037,A841:A4037)&gt;1,"",A841:A4037)</f>
        <v>Kepler-120 c</v>
      </c>
      <c r="C841" s="2" t="s">
        <v>1048</v>
      </c>
      <c r="D841" s="2">
        <v>1</v>
      </c>
      <c r="E841" s="2">
        <v>2</v>
      </c>
      <c r="F841" s="2" t="s">
        <v>21</v>
      </c>
      <c r="G841" s="2" t="s">
        <v>28</v>
      </c>
      <c r="H841" s="2">
        <v>12.79455062</v>
      </c>
      <c r="I841" s="2">
        <v>2.701e-5</v>
      </c>
      <c r="J841" s="2">
        <v>1.93</v>
      </c>
      <c r="K841" s="2">
        <v>0.09</v>
      </c>
      <c r="L841" s="2">
        <v>0.0466321243523316</v>
      </c>
      <c r="M841" s="2"/>
      <c r="N841" s="2"/>
      <c r="O841" s="2" t="s">
        <v>28</v>
      </c>
      <c r="P841" s="2">
        <v>0.72</v>
      </c>
      <c r="Q841" s="2">
        <v>0.03</v>
      </c>
      <c r="R841" s="2">
        <v>0.0416666666666667</v>
      </c>
      <c r="S841" s="5">
        <v>42500</v>
      </c>
      <c r="U841" s="2">
        <f t="shared" si="28"/>
        <v>2.14923108487641</v>
      </c>
      <c r="V841" s="2">
        <f t="shared" si="29"/>
        <v>1.97328385378699</v>
      </c>
    </row>
    <row r="842" spans="1:22">
      <c r="A842" s="2" t="s">
        <v>1766</v>
      </c>
      <c r="B842" s="2" t="str">
        <f>IF(COUNTIF(A842:A3948,A842:A3948)&gt;1,"",A842:A3948)</f>
        <v>Kepler-100 c</v>
      </c>
      <c r="C842" s="2" t="s">
        <v>1110</v>
      </c>
      <c r="D842" s="2">
        <v>1</v>
      </c>
      <c r="E842" s="2">
        <v>3</v>
      </c>
      <c r="F842" s="2" t="s">
        <v>21</v>
      </c>
      <c r="G842" s="2" t="s">
        <v>28</v>
      </c>
      <c r="H842" s="2">
        <v>12.81588378</v>
      </c>
      <c r="I842" s="2">
        <v>1.836e-5</v>
      </c>
      <c r="J842" s="2">
        <v>2.29</v>
      </c>
      <c r="K842" s="2">
        <v>0.05</v>
      </c>
      <c r="L842" s="2">
        <v>0.0218340611353712</v>
      </c>
      <c r="M842" s="2"/>
      <c r="N842" s="2"/>
      <c r="O842" s="2" t="s">
        <v>28</v>
      </c>
      <c r="P842" s="2">
        <v>1.1</v>
      </c>
      <c r="Q842" s="2">
        <v>0.04</v>
      </c>
      <c r="R842" s="2">
        <v>0.0363636363636364</v>
      </c>
      <c r="S842" s="5">
        <v>42500</v>
      </c>
      <c r="U842" s="2">
        <f t="shared" si="28"/>
        <v>2.28439265249722</v>
      </c>
      <c r="V842" s="2">
        <f t="shared" si="29"/>
        <v>2.34170861008332</v>
      </c>
    </row>
    <row r="843" spans="1:22">
      <c r="A843" s="2" t="s">
        <v>1767</v>
      </c>
      <c r="B843" s="2" t="str">
        <f>IF(COUNTIF(A843:A4287,A843:A4287)&gt;1,"",A843:A4287)</f>
        <v>Kepler-383 b</v>
      </c>
      <c r="C843" s="2" t="s">
        <v>1768</v>
      </c>
      <c r="D843" s="2">
        <v>1</v>
      </c>
      <c r="E843" s="2">
        <v>2</v>
      </c>
      <c r="F843" s="2" t="s">
        <v>21</v>
      </c>
      <c r="G843" s="2" t="s">
        <v>46</v>
      </c>
      <c r="H843" s="2">
        <v>12.90467523</v>
      </c>
      <c r="I843" s="2">
        <v>7.137e-5</v>
      </c>
      <c r="J843" s="2">
        <v>1.49</v>
      </c>
      <c r="K843" s="2">
        <v>0.04</v>
      </c>
      <c r="L843" s="2">
        <v>0.0268456375838926</v>
      </c>
      <c r="M843" s="2"/>
      <c r="N843" s="2"/>
      <c r="O843" s="2" t="s">
        <v>46</v>
      </c>
      <c r="P843" s="2">
        <v>0.71</v>
      </c>
      <c r="Q843" s="2">
        <v>0.04</v>
      </c>
      <c r="R843" s="2">
        <v>0.0563380281690141</v>
      </c>
      <c r="S843" s="5">
        <v>42863</v>
      </c>
      <c r="U843" s="2">
        <f t="shared" si="28"/>
        <v>1.66658064912913</v>
      </c>
      <c r="V843" s="2">
        <f t="shared" si="29"/>
        <v>1.5245915400385</v>
      </c>
    </row>
    <row r="844" spans="1:22">
      <c r="A844" s="2" t="s">
        <v>1769</v>
      </c>
      <c r="B844" s="2" t="str">
        <f>IF(COUNTIF(A844:A4283,A844:A4283)&gt;1,"",A844:A4283)</f>
        <v>Kepler-532 b</v>
      </c>
      <c r="C844" s="2" t="s">
        <v>1770</v>
      </c>
      <c r="D844" s="2">
        <v>1</v>
      </c>
      <c r="E844" s="2">
        <v>1</v>
      </c>
      <c r="F844" s="2" t="s">
        <v>21</v>
      </c>
      <c r="G844" s="2" t="s">
        <v>46</v>
      </c>
      <c r="H844" s="2">
        <v>12.92489803</v>
      </c>
      <c r="I844" s="2">
        <v>2.246e-5</v>
      </c>
      <c r="J844" s="2">
        <v>2.62</v>
      </c>
      <c r="K844" s="2">
        <v>0.18</v>
      </c>
      <c r="L844" s="2">
        <v>0.0687022900763359</v>
      </c>
      <c r="M844" s="2"/>
      <c r="N844" s="2"/>
      <c r="O844" s="2" t="s">
        <v>46</v>
      </c>
      <c r="P844" s="2">
        <v>0.82</v>
      </c>
      <c r="Q844" s="2">
        <v>0.04</v>
      </c>
      <c r="R844" s="2">
        <v>0.0487804878048781</v>
      </c>
      <c r="S844" s="5">
        <v>42863</v>
      </c>
      <c r="U844" s="2">
        <f t="shared" si="28"/>
        <v>2.82317715442763</v>
      </c>
      <c r="V844" s="2">
        <f t="shared" si="29"/>
        <v>2.6812032219786</v>
      </c>
    </row>
    <row r="845" spans="1:22">
      <c r="A845" s="2" t="s">
        <v>1771</v>
      </c>
      <c r="B845" s="2" t="str">
        <f>IF(COUNTIF(A845:A4104,A845:A4104)&gt;1,"",A845:A4104)</f>
        <v>Kepler-883 b</v>
      </c>
      <c r="C845" s="2" t="s">
        <v>1772</v>
      </c>
      <c r="D845" s="2">
        <v>1</v>
      </c>
      <c r="E845" s="2">
        <v>1</v>
      </c>
      <c r="F845" s="2" t="s">
        <v>21</v>
      </c>
      <c r="G845" s="2" t="s">
        <v>28</v>
      </c>
      <c r="H845" s="2">
        <v>12.98495573</v>
      </c>
      <c r="I845" s="2">
        <v>3.436e-5</v>
      </c>
      <c r="J845" s="2">
        <v>1.78</v>
      </c>
      <c r="K845" s="2">
        <v>0.17</v>
      </c>
      <c r="L845" s="2">
        <v>0.0955056179775281</v>
      </c>
      <c r="M845" s="2"/>
      <c r="N845" s="2"/>
      <c r="O845" s="2" t="s">
        <v>28</v>
      </c>
      <c r="P845" s="2">
        <v>1.06</v>
      </c>
      <c r="Q845" s="2">
        <v>0.05</v>
      </c>
      <c r="R845" s="2">
        <v>0.0471698113207547</v>
      </c>
      <c r="S845" s="5">
        <v>42500</v>
      </c>
      <c r="U845" s="2">
        <f t="shared" si="28"/>
        <v>1.79494076077777</v>
      </c>
      <c r="V845" s="2">
        <f t="shared" si="29"/>
        <v>1.82234099427643</v>
      </c>
    </row>
    <row r="846" spans="1:22">
      <c r="A846" s="2" t="s">
        <v>1773</v>
      </c>
      <c r="B846" s="2" t="str">
        <f>IF(COUNTIF(A846:A4308,A846:A4308)&gt;1,"",A846:A4308)</f>
        <v>Kepler-11 c</v>
      </c>
      <c r="C846" s="2" t="s">
        <v>1554</v>
      </c>
      <c r="D846" s="2">
        <v>1</v>
      </c>
      <c r="E846" s="2">
        <v>6</v>
      </c>
      <c r="F846" s="2" t="s">
        <v>21</v>
      </c>
      <c r="G846" s="2" t="s">
        <v>46</v>
      </c>
      <c r="H846" s="2">
        <v>13.02493307</v>
      </c>
      <c r="I846" s="2">
        <v>1.263e-5</v>
      </c>
      <c r="J846" s="2">
        <v>2.88</v>
      </c>
      <c r="K846" s="2">
        <v>0.19</v>
      </c>
      <c r="L846" s="2">
        <v>0.0659722222222222</v>
      </c>
      <c r="M846" s="2"/>
      <c r="N846" s="2"/>
      <c r="O846" s="2" t="s">
        <v>46</v>
      </c>
      <c r="P846" s="2">
        <v>0.92</v>
      </c>
      <c r="Q846" s="2">
        <v>0.07</v>
      </c>
      <c r="R846" s="2">
        <v>0.0760869565217391</v>
      </c>
      <c r="S846" s="5">
        <v>42863</v>
      </c>
      <c r="U846" s="2">
        <f t="shared" si="28"/>
        <v>3.01395974622648</v>
      </c>
      <c r="V846" s="2">
        <f t="shared" si="29"/>
        <v>2.94932262751081</v>
      </c>
    </row>
    <row r="847" spans="1:22">
      <c r="A847" s="2" t="s">
        <v>1774</v>
      </c>
      <c r="B847" s="2" t="str">
        <f>IF(COUNTIF(A847:A4305,A847:A4305)&gt;1,"",A847:A4305)</f>
        <v>Kepler-1930 b</v>
      </c>
      <c r="C847" s="2" t="s">
        <v>1775</v>
      </c>
      <c r="D847" s="2">
        <v>1</v>
      </c>
      <c r="E847" s="2">
        <v>1</v>
      </c>
      <c r="F847" s="2" t="s">
        <v>21</v>
      </c>
      <c r="G847" s="2" t="s">
        <v>46</v>
      </c>
      <c r="H847" s="2">
        <v>13.0267964</v>
      </c>
      <c r="I847" s="2">
        <v>4.361e-5</v>
      </c>
      <c r="J847" s="2">
        <v>2.08</v>
      </c>
      <c r="K847" s="2">
        <v>0.2</v>
      </c>
      <c r="L847" s="2">
        <v>0.0961538461538462</v>
      </c>
      <c r="M847" s="2"/>
      <c r="N847" s="2"/>
      <c r="O847" s="2" t="s">
        <v>46</v>
      </c>
      <c r="P847" s="2">
        <v>0.84</v>
      </c>
      <c r="Q847" s="2">
        <v>0.06</v>
      </c>
      <c r="R847" s="2">
        <v>0.0714285714285714</v>
      </c>
      <c r="S847" s="5">
        <v>42863</v>
      </c>
      <c r="U847" s="2">
        <f t="shared" si="28"/>
        <v>2.22887702138036</v>
      </c>
      <c r="V847" s="2">
        <f t="shared" si="29"/>
        <v>2.13009376551322</v>
      </c>
    </row>
    <row r="848" spans="1:22">
      <c r="A848" s="2" t="s">
        <v>1776</v>
      </c>
      <c r="B848" s="2" t="str">
        <f>IF(COUNTIF(A848:A4051,A848:A4051)&gt;1,"",A848:A4051)</f>
        <v>Kepler-307 c</v>
      </c>
      <c r="C848" s="2" t="s">
        <v>1582</v>
      </c>
      <c r="D848" s="2">
        <v>1</v>
      </c>
      <c r="E848" s="2">
        <v>2</v>
      </c>
      <c r="F848" s="2" t="s">
        <v>21</v>
      </c>
      <c r="G848" s="2" t="s">
        <v>28</v>
      </c>
      <c r="H848" s="2">
        <v>13.08424096</v>
      </c>
      <c r="I848" s="2">
        <v>2.237e-5</v>
      </c>
      <c r="J848" s="2">
        <v>2.79</v>
      </c>
      <c r="K848" s="2">
        <v>0.23</v>
      </c>
      <c r="L848" s="2">
        <v>0.0824372759856631</v>
      </c>
      <c r="M848" s="2"/>
      <c r="N848" s="2"/>
      <c r="O848" s="2" t="s">
        <v>28</v>
      </c>
      <c r="P848" s="2">
        <v>0.94</v>
      </c>
      <c r="Q848" s="2">
        <v>0.04</v>
      </c>
      <c r="R848" s="2">
        <v>0.0425531914893617</v>
      </c>
      <c r="S848" s="5">
        <v>42500</v>
      </c>
      <c r="U848" s="2">
        <f t="shared" si="28"/>
        <v>2.90468023362296</v>
      </c>
      <c r="V848" s="2">
        <f t="shared" si="29"/>
        <v>2.85832475951892</v>
      </c>
    </row>
    <row r="849" spans="1:22">
      <c r="A849" s="2" t="s">
        <v>1777</v>
      </c>
      <c r="B849" s="2" t="str">
        <f>IF(COUNTIF(A849:A3833,A849:A3833)&gt;1,"",A849:A3833)</f>
        <v>Kepler-321 c</v>
      </c>
      <c r="C849" s="2" t="s">
        <v>769</v>
      </c>
      <c r="D849" s="2">
        <v>1</v>
      </c>
      <c r="E849" s="2">
        <v>2</v>
      </c>
      <c r="F849" s="2" t="s">
        <v>21</v>
      </c>
      <c r="G849" s="2" t="s">
        <v>28</v>
      </c>
      <c r="H849" s="2">
        <v>13.0939051</v>
      </c>
      <c r="I849" s="2">
        <v>1.455e-5</v>
      </c>
      <c r="J849" s="2">
        <v>2.01</v>
      </c>
      <c r="K849" s="2">
        <v>0.16</v>
      </c>
      <c r="L849" s="2">
        <v>0.0796019900497513</v>
      </c>
      <c r="M849" s="2"/>
      <c r="N849" s="2"/>
      <c r="O849" s="2" t="s">
        <v>28</v>
      </c>
      <c r="P849" s="2">
        <v>1.03</v>
      </c>
      <c r="Q849" s="2">
        <v>0.03</v>
      </c>
      <c r="R849" s="2">
        <v>0.029126213592233</v>
      </c>
      <c r="S849" s="5">
        <v>42500</v>
      </c>
      <c r="U849" s="2">
        <f t="shared" si="28"/>
        <v>2.04359393922285</v>
      </c>
      <c r="V849" s="2">
        <f t="shared" si="29"/>
        <v>2.05936005436389</v>
      </c>
    </row>
    <row r="850" spans="1:22">
      <c r="A850" s="2" t="s">
        <v>1778</v>
      </c>
      <c r="B850" s="2" t="str">
        <f>IF(COUNTIF(A850:A4056,A850:A4056)&gt;1,"",A850:A4056)</f>
        <v>Kepler-542 b</v>
      </c>
      <c r="C850" s="2" t="s">
        <v>1779</v>
      </c>
      <c r="D850" s="2">
        <v>1</v>
      </c>
      <c r="E850" s="2">
        <v>1</v>
      </c>
      <c r="F850" s="2" t="s">
        <v>21</v>
      </c>
      <c r="G850" s="2" t="s">
        <v>28</v>
      </c>
      <c r="H850" s="2">
        <v>13.14497566</v>
      </c>
      <c r="I850" s="2">
        <v>3.491e-5</v>
      </c>
      <c r="J850" s="2">
        <v>1.57</v>
      </c>
      <c r="K850" s="2">
        <v>0.1</v>
      </c>
      <c r="L850" s="2">
        <v>0.0636942675159236</v>
      </c>
      <c r="M850" s="2"/>
      <c r="N850" s="2"/>
      <c r="O850" s="2" t="s">
        <v>28</v>
      </c>
      <c r="P850" s="2">
        <v>0.93</v>
      </c>
      <c r="Q850" s="2">
        <v>0.04</v>
      </c>
      <c r="R850" s="2">
        <v>0.043010752688172</v>
      </c>
      <c r="S850" s="5">
        <v>42500</v>
      </c>
      <c r="U850" s="2">
        <f t="shared" si="28"/>
        <v>1.63976822514102</v>
      </c>
      <c r="V850" s="2">
        <f t="shared" si="29"/>
        <v>1.60911851939147</v>
      </c>
    </row>
    <row r="851" spans="1:22">
      <c r="A851" s="2" t="s">
        <v>1780</v>
      </c>
      <c r="B851" s="2" t="str">
        <f>IF(COUNTIF(A851:A4424,A851:A4424)&gt;1,"",A851:A4424)</f>
        <v>K2-289 b</v>
      </c>
      <c r="C851" s="2" t="s">
        <v>1781</v>
      </c>
      <c r="D851" s="2">
        <v>1</v>
      </c>
      <c r="E851" s="2">
        <v>1</v>
      </c>
      <c r="F851" s="2" t="s">
        <v>21</v>
      </c>
      <c r="G851" s="2" t="s">
        <v>1487</v>
      </c>
      <c r="H851" s="2">
        <v>13.156969</v>
      </c>
      <c r="I851" s="2">
        <v>4.7e-5</v>
      </c>
      <c r="J851" s="2">
        <v>9.1</v>
      </c>
      <c r="K851" s="2">
        <v>0.3</v>
      </c>
      <c r="L851" s="2">
        <v>0.032967032967033</v>
      </c>
      <c r="M851" s="2"/>
      <c r="N851" s="2"/>
      <c r="O851" s="2" t="s">
        <v>1487</v>
      </c>
      <c r="P851" s="2">
        <v>0.95</v>
      </c>
      <c r="Q851" s="2">
        <v>0.04</v>
      </c>
      <c r="R851" s="2">
        <v>0.0421052631578947</v>
      </c>
      <c r="S851" s="5">
        <v>43496</v>
      </c>
      <c r="U851" s="2">
        <f t="shared" si="28"/>
        <v>9.45273061669411</v>
      </c>
      <c r="V851" s="2">
        <f t="shared" si="29"/>
        <v>9.32750346292855</v>
      </c>
    </row>
    <row r="852" spans="1:22">
      <c r="A852" s="2" t="s">
        <v>1782</v>
      </c>
      <c r="B852" s="2" t="str">
        <f>IF(COUNTIF(A852:A4494,A852:A4494)&gt;1,"",A852:A4494)</f>
        <v>Kepler-33 c</v>
      </c>
      <c r="C852" s="2" t="s">
        <v>915</v>
      </c>
      <c r="D852" s="2">
        <v>1</v>
      </c>
      <c r="E852" s="2">
        <v>5</v>
      </c>
      <c r="F852" s="2" t="s">
        <v>21</v>
      </c>
      <c r="G852" s="2" t="s">
        <v>1783</v>
      </c>
      <c r="H852" s="2">
        <v>13.17562</v>
      </c>
      <c r="I852" s="2">
        <v>0.00014</v>
      </c>
      <c r="J852" s="2">
        <v>3.2</v>
      </c>
      <c r="K852" s="2">
        <v>0.3</v>
      </c>
      <c r="L852" s="2">
        <v>0.09375</v>
      </c>
      <c r="M852" s="2"/>
      <c r="N852" s="2"/>
      <c r="O852" s="2" t="s">
        <v>1783</v>
      </c>
      <c r="P852" s="2">
        <v>1.29</v>
      </c>
      <c r="Q852" s="2">
        <v>0.06</v>
      </c>
      <c r="R852" s="2">
        <v>0.0465116279069767</v>
      </c>
      <c r="S852" s="5">
        <v>44473</v>
      </c>
      <c r="U852" s="2">
        <f t="shared" si="28"/>
        <v>3.07026632408266</v>
      </c>
      <c r="V852" s="2">
        <f t="shared" si="29"/>
        <v>3.28041941657787</v>
      </c>
    </row>
    <row r="853" spans="1:22">
      <c r="A853" s="2" t="s">
        <v>1784</v>
      </c>
      <c r="B853" s="2" t="str">
        <f>IF(COUNTIF(A853:A4123,A853:A4123)&gt;1,"",A853:A4123)</f>
        <v>Kepler-1413 b</v>
      </c>
      <c r="C853" s="2" t="s">
        <v>1785</v>
      </c>
      <c r="D853" s="2">
        <v>1</v>
      </c>
      <c r="E853" s="2">
        <v>1</v>
      </c>
      <c r="F853" s="2" t="s">
        <v>21</v>
      </c>
      <c r="G853" s="2" t="s">
        <v>28</v>
      </c>
      <c r="H853" s="2">
        <v>13.1829642</v>
      </c>
      <c r="I853" s="2">
        <v>0.0001082</v>
      </c>
      <c r="J853" s="2">
        <v>1.82</v>
      </c>
      <c r="K853" s="2">
        <v>0.16</v>
      </c>
      <c r="L853" s="2">
        <v>0.0879120879120879</v>
      </c>
      <c r="M853" s="2"/>
      <c r="N853" s="2"/>
      <c r="O853" s="2" t="s">
        <v>28</v>
      </c>
      <c r="P853" s="2">
        <v>0.84</v>
      </c>
      <c r="Q853" s="2">
        <v>0.04</v>
      </c>
      <c r="R853" s="2">
        <v>0.0476190476190476</v>
      </c>
      <c r="S853" s="5">
        <v>42500</v>
      </c>
      <c r="U853" s="2">
        <f t="shared" si="28"/>
        <v>1.95236021988401</v>
      </c>
      <c r="V853" s="2">
        <f t="shared" si="29"/>
        <v>1.86583211748283</v>
      </c>
    </row>
    <row r="854" spans="1:22">
      <c r="A854" s="2" t="s">
        <v>1786</v>
      </c>
      <c r="B854" s="2" t="str">
        <f>IF(COUNTIF(A854:A3969,A854:A3969)&gt;1,"",A854:A3969)</f>
        <v>Kepler-258 b</v>
      </c>
      <c r="C854" s="2" t="s">
        <v>1787</v>
      </c>
      <c r="D854" s="2">
        <v>1</v>
      </c>
      <c r="E854" s="2">
        <v>2</v>
      </c>
      <c r="F854" s="2" t="s">
        <v>21</v>
      </c>
      <c r="G854" s="2" t="s">
        <v>28</v>
      </c>
      <c r="H854" s="2">
        <v>13.19721496</v>
      </c>
      <c r="I854" s="2">
        <v>1.17e-5</v>
      </c>
      <c r="J854" s="2">
        <v>3.59</v>
      </c>
      <c r="K854" s="2">
        <v>0.19</v>
      </c>
      <c r="L854" s="2">
        <v>0.052924791086351</v>
      </c>
      <c r="M854" s="2"/>
      <c r="N854" s="2"/>
      <c r="O854" s="2" t="s">
        <v>28</v>
      </c>
      <c r="P854" s="2">
        <v>0.82</v>
      </c>
      <c r="Q854" s="2">
        <v>0.03</v>
      </c>
      <c r="R854" s="2">
        <v>0.0365853658536585</v>
      </c>
      <c r="S854" s="5">
        <v>42500</v>
      </c>
      <c r="U854" s="2">
        <f t="shared" si="28"/>
        <v>3.87566519752295</v>
      </c>
      <c r="V854" s="2">
        <f t="shared" si="29"/>
        <v>3.68076300086652</v>
      </c>
    </row>
    <row r="855" spans="1:22">
      <c r="A855" s="2" t="s">
        <v>1788</v>
      </c>
      <c r="B855" s="2" t="str">
        <f>IF(COUNTIF(A855:A4299,A855:A4299)&gt;1,"",A855:A4299)</f>
        <v>Kepler-478 b</v>
      </c>
      <c r="C855" s="2" t="s">
        <v>1789</v>
      </c>
      <c r="D855" s="2">
        <v>1</v>
      </c>
      <c r="E855" s="2">
        <v>1</v>
      </c>
      <c r="F855" s="2" t="s">
        <v>21</v>
      </c>
      <c r="G855" s="2" t="s">
        <v>46</v>
      </c>
      <c r="H855" s="2">
        <v>13.22175358</v>
      </c>
      <c r="I855" s="2">
        <v>1.342e-5</v>
      </c>
      <c r="J855" s="2">
        <v>2.38</v>
      </c>
      <c r="K855" s="2">
        <v>0.18</v>
      </c>
      <c r="L855" s="2">
        <v>0.0756302521008403</v>
      </c>
      <c r="M855" s="2"/>
      <c r="N855" s="2"/>
      <c r="O855" s="2" t="s">
        <v>46</v>
      </c>
      <c r="P855" s="2">
        <v>0.84</v>
      </c>
      <c r="Q855" s="2">
        <v>0.05</v>
      </c>
      <c r="R855" s="2">
        <v>0.0595238095238095</v>
      </c>
      <c r="S855" s="5">
        <v>42863</v>
      </c>
      <c r="U855" s="2">
        <f t="shared" si="28"/>
        <v>2.55376163304078</v>
      </c>
      <c r="V855" s="2">
        <f t="shared" si="29"/>
        <v>2.44057957481125</v>
      </c>
    </row>
    <row r="856" spans="1:22">
      <c r="A856" s="2" t="s">
        <v>1790</v>
      </c>
      <c r="B856" s="2" t="str">
        <f>IF(COUNTIF(A856:A4308,A856:A4308)&gt;1,"",A856:A4308)</f>
        <v>Kepler-967 b</v>
      </c>
      <c r="C856" s="2" t="s">
        <v>1791</v>
      </c>
      <c r="D856" s="2">
        <v>1</v>
      </c>
      <c r="E856" s="2">
        <v>2</v>
      </c>
      <c r="F856" s="2" t="s">
        <v>21</v>
      </c>
      <c r="G856" s="2" t="s">
        <v>46</v>
      </c>
      <c r="H856" s="2">
        <v>13.22714056</v>
      </c>
      <c r="I856" s="2">
        <v>2.728e-5</v>
      </c>
      <c r="J856" s="2">
        <v>2.22</v>
      </c>
      <c r="K856" s="2">
        <v>0.15</v>
      </c>
      <c r="L856" s="2">
        <v>0.0675675675675676</v>
      </c>
      <c r="M856" s="2"/>
      <c r="N856" s="2"/>
      <c r="O856" s="2" t="s">
        <v>46</v>
      </c>
      <c r="P856" s="2">
        <v>0.82</v>
      </c>
      <c r="Q856" s="2">
        <v>0.05</v>
      </c>
      <c r="R856" s="2">
        <v>0.0609756097560976</v>
      </c>
      <c r="S856" s="5">
        <v>42863</v>
      </c>
      <c r="U856" s="2">
        <f t="shared" si="28"/>
        <v>2.39713950966798</v>
      </c>
      <c r="V856" s="2">
        <f t="shared" si="29"/>
        <v>2.27659046006875</v>
      </c>
    </row>
    <row r="857" spans="1:22">
      <c r="A857" s="2" t="s">
        <v>1792</v>
      </c>
      <c r="B857" s="2" t="str">
        <f>IF(COUNTIF(A857:A4451,A857:A4451)&gt;1,"",A857:A4451)</f>
        <v>CoRoT-10 b</v>
      </c>
      <c r="C857" s="2" t="s">
        <v>1793</v>
      </c>
      <c r="D857" s="2">
        <v>1</v>
      </c>
      <c r="E857" s="2">
        <v>1</v>
      </c>
      <c r="F857" s="2" t="s">
        <v>21</v>
      </c>
      <c r="G857" s="2" t="s">
        <v>25</v>
      </c>
      <c r="H857" s="2">
        <v>13.2406</v>
      </c>
      <c r="I857" s="2">
        <v>0.0002</v>
      </c>
      <c r="J857" s="2">
        <v>10.873</v>
      </c>
      <c r="K857" s="2">
        <v>0.785</v>
      </c>
      <c r="L857" s="2">
        <v>0.0721971856893222</v>
      </c>
      <c r="M857" s="2">
        <v>867.6759</v>
      </c>
      <c r="N857" s="2">
        <v>44.4962</v>
      </c>
      <c r="O857" s="2" t="s">
        <v>25</v>
      </c>
      <c r="P857" s="2">
        <v>0.89</v>
      </c>
      <c r="Q857" s="2">
        <v>0.05</v>
      </c>
      <c r="R857" s="2">
        <v>0.0561797752808989</v>
      </c>
      <c r="S857" s="5">
        <v>43545</v>
      </c>
      <c r="U857" s="2">
        <f t="shared" si="28"/>
        <v>11.4942245235795</v>
      </c>
      <c r="V857" s="2">
        <f t="shared" si="29"/>
        <v>11.1511864648583</v>
      </c>
    </row>
    <row r="858" spans="1:22">
      <c r="A858" s="2" t="s">
        <v>1794</v>
      </c>
      <c r="B858" s="2" t="str">
        <f>IF(COUNTIF(A858:A4482,A858:A4482)&gt;1,"",A858:A4482)</f>
        <v>Kepler-29 c</v>
      </c>
      <c r="C858" s="2" t="s">
        <v>1565</v>
      </c>
      <c r="D858" s="2">
        <v>1</v>
      </c>
      <c r="E858" s="2">
        <v>2</v>
      </c>
      <c r="F858" s="2" t="s">
        <v>21</v>
      </c>
      <c r="G858" s="2" t="s">
        <v>1566</v>
      </c>
      <c r="H858" s="2">
        <v>13.28613</v>
      </c>
      <c r="I858" s="2">
        <v>0.00026</v>
      </c>
      <c r="J858" s="2">
        <v>2.34</v>
      </c>
      <c r="K858" s="2">
        <v>0.12</v>
      </c>
      <c r="L858" s="2">
        <v>0.0512820512820513</v>
      </c>
      <c r="M858" s="2">
        <v>4.5</v>
      </c>
      <c r="N858" s="2">
        <v>1.1</v>
      </c>
      <c r="O858" s="2" t="s">
        <v>1566</v>
      </c>
      <c r="P858" s="2">
        <v>0.76</v>
      </c>
      <c r="Q858" s="2">
        <v>0.02</v>
      </c>
      <c r="R858" s="2">
        <v>0.0263157894736842</v>
      </c>
      <c r="S858" s="5">
        <v>43958</v>
      </c>
      <c r="U858" s="2">
        <f t="shared" si="28"/>
        <v>2.57816191229948</v>
      </c>
      <c r="V858" s="2">
        <f t="shared" si="29"/>
        <v>2.40061061534422</v>
      </c>
    </row>
    <row r="859" spans="1:22">
      <c r="A859" s="2" t="s">
        <v>1795</v>
      </c>
      <c r="B859" s="2" t="str">
        <f>IF(COUNTIF(A859:A4050,A859:A4050)&gt;1,"",A859:A4050)</f>
        <v>Kepler-388 c</v>
      </c>
      <c r="C859" s="2" t="s">
        <v>93</v>
      </c>
      <c r="D859" s="2">
        <v>1</v>
      </c>
      <c r="E859" s="2">
        <v>2</v>
      </c>
      <c r="F859" s="2" t="s">
        <v>21</v>
      </c>
      <c r="G859" s="2" t="s">
        <v>28</v>
      </c>
      <c r="H859" s="2">
        <v>13.29706969</v>
      </c>
      <c r="I859" s="2">
        <v>9.655e-5</v>
      </c>
      <c r="J859" s="2">
        <v>1.05</v>
      </c>
      <c r="K859" s="2">
        <v>0.07</v>
      </c>
      <c r="L859" s="2">
        <v>0.0666666666666667</v>
      </c>
      <c r="M859" s="2"/>
      <c r="N859" s="2"/>
      <c r="O859" s="2" t="s">
        <v>28</v>
      </c>
      <c r="P859" s="2">
        <v>0.73</v>
      </c>
      <c r="Q859" s="2">
        <v>0.03</v>
      </c>
      <c r="R859" s="2">
        <v>0.0410958904109589</v>
      </c>
      <c r="S859" s="5">
        <v>42500</v>
      </c>
      <c r="U859" s="2">
        <f t="shared" si="28"/>
        <v>1.16913157693826</v>
      </c>
      <c r="V859" s="2">
        <f t="shared" si="29"/>
        <v>1.07727686706476</v>
      </c>
    </row>
    <row r="860" spans="1:22">
      <c r="A860" s="2" t="s">
        <v>1796</v>
      </c>
      <c r="B860" s="2" t="str">
        <f>IF(COUNTIF(A860:A3890,A860:A3890)&gt;1,"",A860:A3890)</f>
        <v>Kepler-1224 b</v>
      </c>
      <c r="C860" s="2" t="s">
        <v>1797</v>
      </c>
      <c r="D860" s="2">
        <v>1</v>
      </c>
      <c r="E860" s="2">
        <v>1</v>
      </c>
      <c r="F860" s="2" t="s">
        <v>21</v>
      </c>
      <c r="G860" s="2" t="s">
        <v>28</v>
      </c>
      <c r="H860" s="2">
        <v>13.32351601</v>
      </c>
      <c r="I860" s="2">
        <v>7.281e-5</v>
      </c>
      <c r="J860" s="2">
        <v>1.33</v>
      </c>
      <c r="K860" s="2">
        <v>0.12</v>
      </c>
      <c r="L860" s="2">
        <v>0.0902255639097744</v>
      </c>
      <c r="M860" s="2"/>
      <c r="N860" s="2"/>
      <c r="O860" s="2" t="s">
        <v>28</v>
      </c>
      <c r="P860" s="2">
        <v>1.18</v>
      </c>
      <c r="Q860" s="2">
        <v>0.04</v>
      </c>
      <c r="R860" s="2">
        <v>0.0338983050847458</v>
      </c>
      <c r="S860" s="5">
        <v>42500</v>
      </c>
      <c r="U860" s="2">
        <f t="shared" si="28"/>
        <v>1.30730829069261</v>
      </c>
      <c r="V860" s="2">
        <f t="shared" si="29"/>
        <v>1.36479473141598</v>
      </c>
    </row>
    <row r="861" spans="1:22">
      <c r="A861" s="2" t="s">
        <v>1798</v>
      </c>
      <c r="B861" s="2" t="str">
        <f>IF(COUNTIF(A861:A4066,A861:A4066)&gt;1,"",A861:A4066)</f>
        <v>Kepler-834 b</v>
      </c>
      <c r="C861" s="2" t="s">
        <v>1799</v>
      </c>
      <c r="D861" s="2">
        <v>1</v>
      </c>
      <c r="E861" s="2">
        <v>1</v>
      </c>
      <c r="F861" s="2" t="s">
        <v>21</v>
      </c>
      <c r="G861" s="2" t="s">
        <v>28</v>
      </c>
      <c r="H861" s="2">
        <v>13.32388301</v>
      </c>
      <c r="I861" s="2">
        <v>5.212e-5</v>
      </c>
      <c r="J861" s="2">
        <v>2.02</v>
      </c>
      <c r="K861" s="2">
        <v>0.1</v>
      </c>
      <c r="L861" s="2">
        <v>0.0495049504950495</v>
      </c>
      <c r="M861" s="2"/>
      <c r="N861" s="2"/>
      <c r="O861" s="2" t="s">
        <v>28</v>
      </c>
      <c r="P861" s="2">
        <v>0.7</v>
      </c>
      <c r="Q861" s="2">
        <v>0.03</v>
      </c>
      <c r="R861" s="2">
        <v>0.0428571428571429</v>
      </c>
      <c r="S861" s="5">
        <v>42500</v>
      </c>
      <c r="U861" s="2">
        <f t="shared" si="28"/>
        <v>2.27427329603163</v>
      </c>
      <c r="V861" s="2">
        <f t="shared" si="29"/>
        <v>2.07285127210611</v>
      </c>
    </row>
    <row r="862" spans="1:22">
      <c r="A862" s="2" t="s">
        <v>1800</v>
      </c>
      <c r="B862" s="2" t="str">
        <f>IF(COUNTIF(A862:A4428,A862:A4428)&gt;1,"",A862:A4428)</f>
        <v>EPIC 220674823 c</v>
      </c>
      <c r="C862" s="2" t="s">
        <v>1801</v>
      </c>
      <c r="D862" s="2">
        <v>1</v>
      </c>
      <c r="E862" s="2">
        <v>2</v>
      </c>
      <c r="F862" s="2" t="s">
        <v>21</v>
      </c>
      <c r="G862" s="2" t="s">
        <v>86</v>
      </c>
      <c r="H862" s="2">
        <v>13.339079</v>
      </c>
      <c r="I862" s="2">
        <v>0.00194</v>
      </c>
      <c r="J862" s="2">
        <v>2.73</v>
      </c>
      <c r="K862" s="2">
        <v>0.18</v>
      </c>
      <c r="L862" s="2">
        <v>0.0659340659340659</v>
      </c>
      <c r="M862" s="2"/>
      <c r="N862" s="2"/>
      <c r="O862" s="2" t="s">
        <v>86</v>
      </c>
      <c r="P862" s="2">
        <v>0.97</v>
      </c>
      <c r="Q862" s="2">
        <v>0.04</v>
      </c>
      <c r="R862" s="2">
        <v>0.0412371134020619</v>
      </c>
      <c r="S862" s="5">
        <v>43399</v>
      </c>
      <c r="U862" s="2">
        <f t="shared" si="28"/>
        <v>2.82399109009248</v>
      </c>
      <c r="V862" s="2">
        <f t="shared" si="29"/>
        <v>2.8017151146854</v>
      </c>
    </row>
    <row r="863" spans="1:22">
      <c r="A863" s="2" t="s">
        <v>1802</v>
      </c>
      <c r="B863" s="2" t="str">
        <f>IF(COUNTIF(A863:A4336,A863:A4336)&gt;1,"",A863:A4336)</f>
        <v>Kepler-186 d</v>
      </c>
      <c r="C863" s="2" t="s">
        <v>414</v>
      </c>
      <c r="D863" s="2">
        <v>1</v>
      </c>
      <c r="E863" s="2">
        <v>5</v>
      </c>
      <c r="F863" s="2" t="s">
        <v>21</v>
      </c>
      <c r="G863" s="2" t="s">
        <v>46</v>
      </c>
      <c r="H863" s="2">
        <v>13.3430025</v>
      </c>
      <c r="I863" s="2">
        <v>2.57e-5</v>
      </c>
      <c r="J863" s="2">
        <v>1.29</v>
      </c>
      <c r="K863" s="2">
        <v>0.12</v>
      </c>
      <c r="L863" s="2">
        <v>0.0930232558139535</v>
      </c>
      <c r="M863" s="2"/>
      <c r="N863" s="2"/>
      <c r="O863" s="2" t="s">
        <v>46</v>
      </c>
      <c r="P863" s="2">
        <v>0.45</v>
      </c>
      <c r="Q863" s="2">
        <v>0.04</v>
      </c>
      <c r="R863" s="2">
        <v>0.0888888888888889</v>
      </c>
      <c r="S863" s="5">
        <v>42863</v>
      </c>
      <c r="U863" s="2">
        <f t="shared" si="28"/>
        <v>1.62939837098785</v>
      </c>
      <c r="V863" s="2">
        <f t="shared" si="29"/>
        <v>1.32392240342903</v>
      </c>
    </row>
    <row r="864" spans="1:22">
      <c r="A864" s="2" t="s">
        <v>1803</v>
      </c>
      <c r="B864" s="2" t="str">
        <f>IF(COUNTIF(A864:A4289,A864:A4289)&gt;1,"",A864:A4289)</f>
        <v>Kepler-1795 b</v>
      </c>
      <c r="C864" s="2" t="s">
        <v>1804</v>
      </c>
      <c r="D864" s="2">
        <v>1</v>
      </c>
      <c r="E864" s="2">
        <v>1</v>
      </c>
      <c r="F864" s="2" t="s">
        <v>21</v>
      </c>
      <c r="G864" s="2" t="s">
        <v>46</v>
      </c>
      <c r="H864" s="2">
        <v>13.36019864</v>
      </c>
      <c r="I864" s="2">
        <v>5.956e-5</v>
      </c>
      <c r="J864" s="2">
        <v>1.84</v>
      </c>
      <c r="K864" s="2">
        <v>0.13</v>
      </c>
      <c r="L864" s="2">
        <v>0.0706521739130435</v>
      </c>
      <c r="M864" s="2"/>
      <c r="N864" s="2"/>
      <c r="O864" s="2" t="s">
        <v>46</v>
      </c>
      <c r="P864" s="2">
        <v>0.77</v>
      </c>
      <c r="Q864" s="2">
        <v>0.02</v>
      </c>
      <c r="R864" s="2">
        <v>0.025974025974026</v>
      </c>
      <c r="S864" s="5">
        <v>42863</v>
      </c>
      <c r="U864" s="2">
        <f t="shared" si="28"/>
        <v>2.02140528502084</v>
      </c>
      <c r="V864" s="2">
        <f t="shared" si="29"/>
        <v>1.88860434882403</v>
      </c>
    </row>
    <row r="865" spans="1:22">
      <c r="A865" s="2" t="s">
        <v>1805</v>
      </c>
      <c r="B865" s="2" t="str">
        <f>IF(COUNTIF(A865:A3394,A865:A3394)&gt;1,"",A865:A3394)</f>
        <v>Kepler-37 b</v>
      </c>
      <c r="C865" s="2" t="s">
        <v>1806</v>
      </c>
      <c r="D865" s="2">
        <v>1</v>
      </c>
      <c r="E865" s="2">
        <v>4</v>
      </c>
      <c r="F865" s="2" t="s">
        <v>21</v>
      </c>
      <c r="G865" s="2" t="s">
        <v>1807</v>
      </c>
      <c r="H865" s="2">
        <v>13.3669309</v>
      </c>
      <c r="I865" s="2">
        <v>0.0003599</v>
      </c>
      <c r="J865" s="2">
        <v>0.27</v>
      </c>
      <c r="K865" s="2">
        <v>0.01</v>
      </c>
      <c r="L865" s="2">
        <v>0.037037037037037</v>
      </c>
      <c r="M865" s="2"/>
      <c r="N865" s="2"/>
      <c r="O865" s="2" t="s">
        <v>1807</v>
      </c>
      <c r="P865" s="2">
        <v>0.8</v>
      </c>
      <c r="Q865" s="2">
        <v>0.07</v>
      </c>
      <c r="R865" s="2">
        <v>0.0875</v>
      </c>
      <c r="S865" s="5">
        <v>41964</v>
      </c>
      <c r="U865" s="2">
        <f t="shared" si="28"/>
        <v>0.293699509222901</v>
      </c>
      <c r="V865" s="2">
        <f t="shared" si="29"/>
        <v>0.277144725326043</v>
      </c>
    </row>
    <row r="866" spans="1:22">
      <c r="A866" s="2" t="s">
        <v>1808</v>
      </c>
      <c r="B866" s="2" t="str">
        <f>IF(COUNTIF(A866:A4492,A866:A4492)&gt;1,"",A866:A4492)</f>
        <v>Kepler-79 b</v>
      </c>
      <c r="C866" s="2" t="s">
        <v>1809</v>
      </c>
      <c r="D866" s="2">
        <v>1</v>
      </c>
      <c r="E866" s="2">
        <v>4</v>
      </c>
      <c r="F866" s="2" t="s">
        <v>21</v>
      </c>
      <c r="G866" s="2" t="s">
        <v>1210</v>
      </c>
      <c r="H866" s="2">
        <v>13.484542</v>
      </c>
      <c r="I866" s="2">
        <v>2.1e-5</v>
      </c>
      <c r="J866" s="2">
        <v>3.338</v>
      </c>
      <c r="K866" s="2">
        <v>0.028</v>
      </c>
      <c r="L866" s="2">
        <v>0.00838825644098262</v>
      </c>
      <c r="M866" s="2">
        <v>12.5</v>
      </c>
      <c r="N866" s="2">
        <v>4.5</v>
      </c>
      <c r="O866" s="2" t="s">
        <v>1210</v>
      </c>
      <c r="P866" s="2">
        <v>1.24</v>
      </c>
      <c r="Q866" s="2">
        <v>0.03</v>
      </c>
      <c r="R866" s="2">
        <v>0.0241935483870968</v>
      </c>
      <c r="S866" s="5">
        <v>44154</v>
      </c>
      <c r="U866" s="2">
        <f t="shared" si="28"/>
        <v>3.24251468944333</v>
      </c>
      <c r="V866" s="2">
        <f t="shared" si="29"/>
        <v>3.42903241346506</v>
      </c>
    </row>
    <row r="867" spans="1:22">
      <c r="A867" s="2" t="s">
        <v>1810</v>
      </c>
      <c r="B867" s="2" t="str">
        <f>IF(COUNTIF(A867:A4302,A867:A4302)&gt;1,"",A867:A4302)</f>
        <v>Kepler-964 b</v>
      </c>
      <c r="C867" s="2" t="s">
        <v>1811</v>
      </c>
      <c r="D867" s="2">
        <v>1</v>
      </c>
      <c r="E867" s="2">
        <v>1</v>
      </c>
      <c r="F867" s="2" t="s">
        <v>21</v>
      </c>
      <c r="G867" s="2" t="s">
        <v>46</v>
      </c>
      <c r="H867" s="2">
        <v>13.52252364</v>
      </c>
      <c r="I867" s="2">
        <v>7.447e-5</v>
      </c>
      <c r="J867" s="2">
        <v>2.11</v>
      </c>
      <c r="K867" s="2">
        <v>0.2</v>
      </c>
      <c r="L867" s="2">
        <v>0.0947867298578199</v>
      </c>
      <c r="M867" s="2"/>
      <c r="N867" s="2"/>
      <c r="O867" s="2" t="s">
        <v>46</v>
      </c>
      <c r="P867" s="2">
        <v>0.88</v>
      </c>
      <c r="Q867" s="2">
        <v>0.04</v>
      </c>
      <c r="R867" s="2">
        <v>0.0454545454545455</v>
      </c>
      <c r="S867" s="5">
        <v>42863</v>
      </c>
      <c r="U867" s="2">
        <f t="shared" si="28"/>
        <v>2.24136279136904</v>
      </c>
      <c r="V867" s="2">
        <f t="shared" si="29"/>
        <v>2.16809172938627</v>
      </c>
    </row>
    <row r="868" spans="1:22">
      <c r="A868" s="2" t="s">
        <v>1812</v>
      </c>
      <c r="B868" s="2" t="str">
        <f>IF(COUNTIF(A868:A4128,A868:A4128)&gt;1,"",A868:A4128)</f>
        <v>Kepler-106 c</v>
      </c>
      <c r="C868" s="2" t="s">
        <v>1022</v>
      </c>
      <c r="D868" s="2">
        <v>1</v>
      </c>
      <c r="E868" s="2">
        <v>4</v>
      </c>
      <c r="F868" s="2" t="s">
        <v>21</v>
      </c>
      <c r="G868" s="2" t="s">
        <v>28</v>
      </c>
      <c r="H868" s="2">
        <v>13.57076622</v>
      </c>
      <c r="I868" s="2">
        <v>1.624e-5</v>
      </c>
      <c r="J868" s="2">
        <v>2.41</v>
      </c>
      <c r="K868" s="2">
        <v>0.2</v>
      </c>
      <c r="L868" s="2">
        <v>0.0829875518672199</v>
      </c>
      <c r="M868" s="2"/>
      <c r="N868" s="2"/>
      <c r="O868" s="2" t="s">
        <v>28</v>
      </c>
      <c r="P868" s="2">
        <v>1.05</v>
      </c>
      <c r="Q868" s="2">
        <v>0.05</v>
      </c>
      <c r="R868" s="2">
        <v>0.0476190476190476</v>
      </c>
      <c r="S868" s="5">
        <v>42500</v>
      </c>
      <c r="U868" s="2">
        <f t="shared" si="28"/>
        <v>2.44591982992186</v>
      </c>
      <c r="V868" s="2">
        <f t="shared" si="29"/>
        <v>2.47714503980916</v>
      </c>
    </row>
    <row r="869" spans="1:22">
      <c r="A869" s="2" t="s">
        <v>1813</v>
      </c>
      <c r="B869" s="2" t="str">
        <f>IF(COUNTIF(A869:A4483,A869:A4483)&gt;1,"",A869:A4483)</f>
        <v>EPIC 212737443 b</v>
      </c>
      <c r="C869" s="2" t="s">
        <v>1814</v>
      </c>
      <c r="D869" s="2">
        <v>1</v>
      </c>
      <c r="E869" s="2">
        <v>2</v>
      </c>
      <c r="F869" s="2" t="s">
        <v>21</v>
      </c>
      <c r="G869" s="2" t="s">
        <v>1815</v>
      </c>
      <c r="H869" s="2">
        <v>13.603</v>
      </c>
      <c r="I869" s="2">
        <v>0.0013</v>
      </c>
      <c r="J869" s="2">
        <v>2.586</v>
      </c>
      <c r="K869" s="2">
        <v>0.126</v>
      </c>
      <c r="L869" s="2">
        <v>0.048723897911833</v>
      </c>
      <c r="M869" s="2"/>
      <c r="N869" s="2"/>
      <c r="O869" s="2" t="s">
        <v>1815</v>
      </c>
      <c r="P869" s="2">
        <v>0.69</v>
      </c>
      <c r="Q869" s="2">
        <v>0.04</v>
      </c>
      <c r="R869" s="2">
        <v>0.0579710144927536</v>
      </c>
      <c r="S869" s="5">
        <v>43671</v>
      </c>
      <c r="U869" s="2">
        <f t="shared" si="28"/>
        <v>2.9278908319691</v>
      </c>
      <c r="V869" s="2">
        <f t="shared" si="29"/>
        <v>2.65861617929839</v>
      </c>
    </row>
    <row r="870" spans="1:22">
      <c r="A870" s="2" t="s">
        <v>1816</v>
      </c>
      <c r="B870" s="2" t="str">
        <f>IF(COUNTIF(A870:A4436,A870:A4436)&gt;1,"",A870:A4436)</f>
        <v>K2-187 e</v>
      </c>
      <c r="C870" s="2" t="s">
        <v>1166</v>
      </c>
      <c r="D870" s="2">
        <v>1</v>
      </c>
      <c r="E870" s="2">
        <v>4</v>
      </c>
      <c r="F870" s="2" t="s">
        <v>21</v>
      </c>
      <c r="G870" s="2" t="s">
        <v>86</v>
      </c>
      <c r="H870" s="2">
        <v>13.609878</v>
      </c>
      <c r="I870" s="2">
        <v>0.003478</v>
      </c>
      <c r="J870" s="2">
        <v>2.38</v>
      </c>
      <c r="K870" s="2">
        <v>0.18</v>
      </c>
      <c r="L870" s="2">
        <v>0.0756302521008403</v>
      </c>
      <c r="M870" s="2"/>
      <c r="N870" s="2"/>
      <c r="O870" s="2" t="s">
        <v>86</v>
      </c>
      <c r="P870" s="2">
        <v>0.98</v>
      </c>
      <c r="Q870" s="2">
        <v>0.04</v>
      </c>
      <c r="R870" s="2">
        <v>0.0408163265306122</v>
      </c>
      <c r="S870" s="5">
        <v>43399</v>
      </c>
      <c r="U870" s="2">
        <f t="shared" si="28"/>
        <v>2.45982979850923</v>
      </c>
      <c r="V870" s="2">
        <f t="shared" si="29"/>
        <v>2.44694291604593</v>
      </c>
    </row>
    <row r="871" spans="1:22">
      <c r="A871" s="2" t="s">
        <v>1817</v>
      </c>
      <c r="B871" s="2" t="str">
        <f>IF(COUNTIF(A871:A4187,A871:A4187)&gt;1,"",A871:A4187)</f>
        <v>Kepler-1242 b</v>
      </c>
      <c r="C871" s="2" t="s">
        <v>1818</v>
      </c>
      <c r="D871" s="2">
        <v>1</v>
      </c>
      <c r="E871" s="2">
        <v>1</v>
      </c>
      <c r="F871" s="2" t="s">
        <v>21</v>
      </c>
      <c r="G871" s="2" t="s">
        <v>28</v>
      </c>
      <c r="H871" s="2">
        <v>13.62798432</v>
      </c>
      <c r="I871" s="2">
        <v>5.714e-5</v>
      </c>
      <c r="J871" s="2">
        <v>2.26</v>
      </c>
      <c r="K871" s="2">
        <v>0.13</v>
      </c>
      <c r="L871" s="2">
        <v>0.0575221238938053</v>
      </c>
      <c r="M871" s="2"/>
      <c r="N871" s="2"/>
      <c r="O871" s="2" t="s">
        <v>28</v>
      </c>
      <c r="P871" s="2">
        <v>0.77</v>
      </c>
      <c r="Q871" s="2">
        <v>0.04</v>
      </c>
      <c r="R871" s="2">
        <v>0.0519480519480519</v>
      </c>
      <c r="S871" s="5">
        <v>42500</v>
      </c>
      <c r="U871" s="2">
        <f t="shared" si="28"/>
        <v>2.48725147377729</v>
      </c>
      <c r="V871" s="2">
        <f t="shared" si="29"/>
        <v>2.32384568537741</v>
      </c>
    </row>
    <row r="872" spans="1:22">
      <c r="A872" s="2" t="s">
        <v>1819</v>
      </c>
      <c r="B872" s="2" t="str">
        <f>IF(COUNTIF(A872:A4334,A872:A4334)&gt;1,"",A872:A4334)</f>
        <v>Kepler-282 c</v>
      </c>
      <c r="C872" s="2" t="s">
        <v>1433</v>
      </c>
      <c r="D872" s="2">
        <v>1</v>
      </c>
      <c r="E872" s="2">
        <v>4</v>
      </c>
      <c r="F872" s="2" t="s">
        <v>21</v>
      </c>
      <c r="G872" s="2" t="s">
        <v>46</v>
      </c>
      <c r="H872" s="2">
        <v>13.6396648</v>
      </c>
      <c r="I872" s="2">
        <v>0.0002304</v>
      </c>
      <c r="J872" s="2">
        <v>1.1</v>
      </c>
      <c r="K872" s="2">
        <v>0.11</v>
      </c>
      <c r="L872" s="2">
        <v>0.1</v>
      </c>
      <c r="M872" s="2"/>
      <c r="N872" s="2"/>
      <c r="O872" s="2" t="s">
        <v>46</v>
      </c>
      <c r="P872" s="2">
        <v>0.79</v>
      </c>
      <c r="Q872" s="2">
        <v>0.06</v>
      </c>
      <c r="R872" s="2">
        <v>0.0759493670886076</v>
      </c>
      <c r="S872" s="5">
        <v>42863</v>
      </c>
      <c r="U872" s="2">
        <f t="shared" si="28"/>
        <v>1.20265752833261</v>
      </c>
      <c r="V872" s="2">
        <f t="shared" si="29"/>
        <v>1.13116254911584</v>
      </c>
    </row>
    <row r="873" spans="1:22">
      <c r="A873" s="2" t="s">
        <v>1820</v>
      </c>
      <c r="B873" s="2" t="str">
        <f>IF(COUNTIF(A873:A4440,A873:A4440)&gt;1,"",A873:A4440)</f>
        <v>K2-220 b</v>
      </c>
      <c r="C873" s="2" t="s">
        <v>1821</v>
      </c>
      <c r="D873" s="2">
        <v>1</v>
      </c>
      <c r="E873" s="2">
        <v>1</v>
      </c>
      <c r="F873" s="2" t="s">
        <v>21</v>
      </c>
      <c r="G873" s="2" t="s">
        <v>86</v>
      </c>
      <c r="H873" s="2">
        <v>13.683256</v>
      </c>
      <c r="I873" s="2">
        <v>0.00105</v>
      </c>
      <c r="J873" s="2">
        <v>2.39</v>
      </c>
      <c r="K873" s="2">
        <v>0.12</v>
      </c>
      <c r="L873" s="2">
        <v>0.0502092050209205</v>
      </c>
      <c r="M873" s="2"/>
      <c r="N873" s="2"/>
      <c r="O873" s="2" t="s">
        <v>86</v>
      </c>
      <c r="P873" s="2">
        <v>0.96</v>
      </c>
      <c r="Q873" s="2">
        <v>0.04</v>
      </c>
      <c r="R873" s="2">
        <v>0.0416666666666667</v>
      </c>
      <c r="S873" s="5">
        <v>43399</v>
      </c>
      <c r="U873" s="2">
        <f t="shared" si="28"/>
        <v>2.48464548338734</v>
      </c>
      <c r="V873" s="2">
        <f t="shared" si="29"/>
        <v>2.45841361057868</v>
      </c>
    </row>
    <row r="874" spans="1:22">
      <c r="A874" s="2" t="s">
        <v>1822</v>
      </c>
      <c r="B874" s="2" t="str">
        <f>IF(COUNTIF(A874:A4124,A874:A4124)&gt;1,"",A874:A4124)</f>
        <v>Kepler-1247 b</v>
      </c>
      <c r="C874" s="2" t="s">
        <v>1823</v>
      </c>
      <c r="D874" s="2">
        <v>1</v>
      </c>
      <c r="E874" s="2">
        <v>1</v>
      </c>
      <c r="F874" s="2" t="s">
        <v>21</v>
      </c>
      <c r="G874" s="2" t="s">
        <v>28</v>
      </c>
      <c r="H874" s="2">
        <v>13.71220213</v>
      </c>
      <c r="I874" s="2">
        <v>6.363e-5</v>
      </c>
      <c r="J874" s="2">
        <v>2.33</v>
      </c>
      <c r="K874" s="2">
        <v>0.21</v>
      </c>
      <c r="L874" s="2">
        <v>0.0901287553648069</v>
      </c>
      <c r="M874" s="2"/>
      <c r="N874" s="2"/>
      <c r="O874" s="2" t="s">
        <v>28</v>
      </c>
      <c r="P874" s="2">
        <v>0.86</v>
      </c>
      <c r="Q874" s="2">
        <v>0.04</v>
      </c>
      <c r="R874" s="2">
        <v>0.0465116279069767</v>
      </c>
      <c r="S874" s="5">
        <v>42500</v>
      </c>
      <c r="U874" s="2">
        <f t="shared" si="28"/>
        <v>2.49302120368881</v>
      </c>
      <c r="V874" s="2">
        <f t="shared" si="29"/>
        <v>2.3971519818386</v>
      </c>
    </row>
    <row r="875" spans="1:22">
      <c r="A875" s="2" t="s">
        <v>1824</v>
      </c>
      <c r="B875" s="2" t="str">
        <f>IF(COUNTIF(A875:A4347,A875:A4347)&gt;1,"",A875:A4347)</f>
        <v>Kepler-338 b</v>
      </c>
      <c r="C875" s="2" t="s">
        <v>1450</v>
      </c>
      <c r="D875" s="2">
        <v>1</v>
      </c>
      <c r="E875" s="2">
        <v>4</v>
      </c>
      <c r="F875" s="2" t="s">
        <v>21</v>
      </c>
      <c r="G875" s="2" t="s">
        <v>46</v>
      </c>
      <c r="H875" s="2">
        <v>13.72710334</v>
      </c>
      <c r="I875" s="2">
        <v>4.068e-5</v>
      </c>
      <c r="J875" s="2">
        <v>2.38</v>
      </c>
      <c r="K875" s="2">
        <v>0.16</v>
      </c>
      <c r="L875" s="2">
        <v>0.0672268907563025</v>
      </c>
      <c r="M875" s="2"/>
      <c r="N875" s="2"/>
      <c r="O875" s="2" t="s">
        <v>46</v>
      </c>
      <c r="P875" s="2">
        <v>1.09</v>
      </c>
      <c r="Q875" s="2">
        <v>0.09</v>
      </c>
      <c r="R875" s="2">
        <v>0.0825688073394495</v>
      </c>
      <c r="S875" s="5">
        <v>42863</v>
      </c>
      <c r="U875" s="2">
        <f t="shared" si="28"/>
        <v>2.39457348280848</v>
      </c>
      <c r="V875" s="2">
        <f t="shared" si="29"/>
        <v>2.44883237547355</v>
      </c>
    </row>
    <row r="876" spans="1:22">
      <c r="A876" s="2" t="s">
        <v>1825</v>
      </c>
      <c r="B876" s="2" t="str">
        <f>IF(COUNTIF(A876:A4449,A876:A4449)&gt;1,"",A876:A4449)</f>
        <v>K2-90 b</v>
      </c>
      <c r="C876" s="2" t="s">
        <v>1826</v>
      </c>
      <c r="D876" s="2">
        <v>1</v>
      </c>
      <c r="E876" s="2">
        <v>2</v>
      </c>
      <c r="F876" s="2" t="s">
        <v>21</v>
      </c>
      <c r="G876" s="2" t="s">
        <v>1487</v>
      </c>
      <c r="H876" s="2">
        <v>13.733314</v>
      </c>
      <c r="I876" s="2">
        <v>8.3e-5</v>
      </c>
      <c r="J876" s="2">
        <v>2.6</v>
      </c>
      <c r="K876" s="2">
        <v>0.1</v>
      </c>
      <c r="L876" s="2">
        <v>0.0384615384615385</v>
      </c>
      <c r="M876" s="2"/>
      <c r="N876" s="2"/>
      <c r="O876" s="2" t="s">
        <v>1487</v>
      </c>
      <c r="P876" s="2">
        <v>0.63</v>
      </c>
      <c r="Q876" s="2">
        <v>0.02</v>
      </c>
      <c r="R876" s="2">
        <v>0.0317460317460317</v>
      </c>
      <c r="S876" s="5">
        <v>43496</v>
      </c>
      <c r="U876" s="2">
        <f t="shared" si="28"/>
        <v>3.01678657401432</v>
      </c>
      <c r="V876" s="2">
        <f t="shared" si="29"/>
        <v>2.67530394194596</v>
      </c>
    </row>
    <row r="877" spans="1:22">
      <c r="A877" s="2" t="s">
        <v>1827</v>
      </c>
      <c r="B877" s="2" t="str">
        <f>IF(COUNTIF(A877:A4145,A877:A4145)&gt;1,"",A877:A4145)</f>
        <v>Kepler-790 b</v>
      </c>
      <c r="C877" s="2" t="s">
        <v>1828</v>
      </c>
      <c r="D877" s="2">
        <v>1</v>
      </c>
      <c r="E877" s="2">
        <v>1</v>
      </c>
      <c r="F877" s="2" t="s">
        <v>21</v>
      </c>
      <c r="G877" s="2" t="s">
        <v>28</v>
      </c>
      <c r="H877" s="2">
        <v>13.73469807</v>
      </c>
      <c r="I877" s="2">
        <v>4.026e-5</v>
      </c>
      <c r="J877" s="2">
        <v>2.18</v>
      </c>
      <c r="K877" s="2">
        <v>0.17</v>
      </c>
      <c r="L877" s="2">
        <v>0.0779816513761468</v>
      </c>
      <c r="M877" s="2"/>
      <c r="N877" s="2"/>
      <c r="O877" s="2" t="s">
        <v>28</v>
      </c>
      <c r="P877" s="2">
        <v>0.84</v>
      </c>
      <c r="Q877" s="2">
        <v>0.04</v>
      </c>
      <c r="R877" s="2">
        <v>0.0476190476190476</v>
      </c>
      <c r="S877" s="5">
        <v>42500</v>
      </c>
      <c r="U877" s="2">
        <f t="shared" si="28"/>
        <v>2.34718650596891</v>
      </c>
      <c r="V877" s="2">
        <f t="shared" si="29"/>
        <v>2.24315980419807</v>
      </c>
    </row>
    <row r="878" spans="1:22">
      <c r="A878" s="2" t="s">
        <v>1829</v>
      </c>
      <c r="B878" s="2" t="str">
        <f>IF(COUNTIF(A878:A4256,A878:A4256)&gt;1,"",A878:A4256)</f>
        <v>Kepler-92 b</v>
      </c>
      <c r="C878" s="2" t="s">
        <v>1830</v>
      </c>
      <c r="D878" s="2">
        <v>1</v>
      </c>
      <c r="E878" s="2">
        <v>3</v>
      </c>
      <c r="F878" s="2" t="s">
        <v>21</v>
      </c>
      <c r="G878" s="2" t="s">
        <v>28</v>
      </c>
      <c r="H878" s="2">
        <v>13.7488263</v>
      </c>
      <c r="I878" s="2">
        <v>1.258e-5</v>
      </c>
      <c r="J878" s="2">
        <v>3.5</v>
      </c>
      <c r="K878" s="2">
        <v>0.16</v>
      </c>
      <c r="L878" s="2">
        <v>0.0457142857142857</v>
      </c>
      <c r="M878" s="2"/>
      <c r="N878" s="2"/>
      <c r="O878" s="2" t="s">
        <v>28</v>
      </c>
      <c r="P878" s="2">
        <v>1.17</v>
      </c>
      <c r="Q878" s="2">
        <v>0.11</v>
      </c>
      <c r="R878" s="2">
        <v>0.094017094017094</v>
      </c>
      <c r="S878" s="5">
        <v>42500</v>
      </c>
      <c r="U878" s="2">
        <f t="shared" si="28"/>
        <v>3.45767067443673</v>
      </c>
      <c r="V878" s="2">
        <f t="shared" si="29"/>
        <v>3.60173661271159</v>
      </c>
    </row>
    <row r="879" spans="1:22">
      <c r="A879" s="2" t="s">
        <v>1831</v>
      </c>
      <c r="B879" s="2" t="str">
        <f>IF(COUNTIF(A879:A4352,A879:A4352)&gt;1,"",A879:A4352)</f>
        <v>Kepler-892 b</v>
      </c>
      <c r="C879" s="2" t="s">
        <v>1832</v>
      </c>
      <c r="D879" s="2">
        <v>1</v>
      </c>
      <c r="E879" s="2">
        <v>1</v>
      </c>
      <c r="F879" s="2" t="s">
        <v>21</v>
      </c>
      <c r="G879" s="2" t="s">
        <v>46</v>
      </c>
      <c r="H879" s="2">
        <v>13.75207851</v>
      </c>
      <c r="I879" s="2">
        <v>3.401e-5</v>
      </c>
      <c r="J879" s="2">
        <v>2.81</v>
      </c>
      <c r="K879" s="2">
        <v>0.27</v>
      </c>
      <c r="L879" s="2">
        <v>0.096085409252669</v>
      </c>
      <c r="M879" s="2"/>
      <c r="N879" s="2"/>
      <c r="O879" s="2" t="s">
        <v>46</v>
      </c>
      <c r="P879" s="2">
        <v>0.74</v>
      </c>
      <c r="Q879" s="2">
        <v>0.07</v>
      </c>
      <c r="R879" s="2">
        <v>0.0945945945945946</v>
      </c>
      <c r="S879" s="5">
        <v>42863</v>
      </c>
      <c r="U879" s="2">
        <f t="shared" si="28"/>
        <v>3.12722567922733</v>
      </c>
      <c r="V879" s="2">
        <f t="shared" si="29"/>
        <v>2.89174152058451</v>
      </c>
    </row>
    <row r="880" spans="1:22">
      <c r="A880" s="2" t="s">
        <v>1833</v>
      </c>
      <c r="B880" s="2" t="str">
        <f>IF(COUNTIF(A880:A4320,A880:A4320)&gt;1,"",A880:A4320)</f>
        <v>Kepler-169 e</v>
      </c>
      <c r="C880" s="2" t="s">
        <v>137</v>
      </c>
      <c r="D880" s="2">
        <v>1</v>
      </c>
      <c r="E880" s="2">
        <v>5</v>
      </c>
      <c r="F880" s="2" t="s">
        <v>21</v>
      </c>
      <c r="G880" s="2" t="s">
        <v>46</v>
      </c>
      <c r="H880" s="2">
        <v>13.76710058</v>
      </c>
      <c r="I880" s="2">
        <v>2.982e-5</v>
      </c>
      <c r="J880" s="2">
        <v>2.24</v>
      </c>
      <c r="K880" s="2">
        <v>0.13</v>
      </c>
      <c r="L880" s="2">
        <v>0.0580357142857143</v>
      </c>
      <c r="M880" s="2"/>
      <c r="N880" s="2"/>
      <c r="O880" s="2" t="s">
        <v>46</v>
      </c>
      <c r="P880" s="2">
        <v>0.81</v>
      </c>
      <c r="Q880" s="2">
        <v>0.04</v>
      </c>
      <c r="R880" s="2">
        <v>0.0493827160493827</v>
      </c>
      <c r="S880" s="5">
        <v>42863</v>
      </c>
      <c r="U880" s="2">
        <f t="shared" si="28"/>
        <v>2.4352173938387</v>
      </c>
      <c r="V880" s="2">
        <f t="shared" si="29"/>
        <v>2.30538701142787</v>
      </c>
    </row>
    <row r="881" spans="1:22">
      <c r="A881" s="2" t="s">
        <v>1834</v>
      </c>
      <c r="B881" s="2" t="str">
        <f>IF(COUNTIF(A881:A4522,A881:A4522)&gt;1,"",A881:A4522)</f>
        <v>K2-330 b</v>
      </c>
      <c r="C881" s="2" t="s">
        <v>1835</v>
      </c>
      <c r="D881" s="2">
        <v>1</v>
      </c>
      <c r="E881" s="2">
        <v>1</v>
      </c>
      <c r="F881" s="2" t="s">
        <v>21</v>
      </c>
      <c r="G881" s="2" t="s">
        <v>203</v>
      </c>
      <c r="H881" s="2">
        <v>13.774798</v>
      </c>
      <c r="I881" s="2">
        <v>2.8e-5</v>
      </c>
      <c r="J881" s="2">
        <v>2.77</v>
      </c>
      <c r="K881" s="2">
        <v>0.14</v>
      </c>
      <c r="L881" s="2">
        <v>0.0505415162454874</v>
      </c>
      <c r="M881" s="2"/>
      <c r="N881" s="2"/>
      <c r="O881" s="2" t="s">
        <v>203</v>
      </c>
      <c r="P881" s="2">
        <v>1.23</v>
      </c>
      <c r="Q881" s="2">
        <v>0.02</v>
      </c>
      <c r="R881" s="2">
        <v>0.016260162601626</v>
      </c>
      <c r="S881" s="5">
        <v>44431</v>
      </c>
      <c r="U881" s="2">
        <f t="shared" si="28"/>
        <v>2.70160661855597</v>
      </c>
      <c r="V881" s="2">
        <f t="shared" si="29"/>
        <v>2.8510014655879</v>
      </c>
    </row>
    <row r="882" spans="1:22">
      <c r="A882" s="2" t="s">
        <v>1836</v>
      </c>
      <c r="B882" s="2" t="str">
        <f>IF(COUNTIF(A882:A4357,A882:A4357)&gt;1,"",A882:A4357)</f>
        <v>Kepler-138 c</v>
      </c>
      <c r="C882" s="2" t="s">
        <v>1557</v>
      </c>
      <c r="D882" s="2">
        <v>1</v>
      </c>
      <c r="E882" s="2">
        <v>3</v>
      </c>
      <c r="F882" s="2" t="s">
        <v>21</v>
      </c>
      <c r="G882" s="2" t="s">
        <v>1558</v>
      </c>
      <c r="H882" s="2">
        <v>13.78110882</v>
      </c>
      <c r="I882" s="2">
        <v>7.5e-6</v>
      </c>
      <c r="J882" s="2">
        <v>1.17</v>
      </c>
      <c r="K882" s="2">
        <v>0.07</v>
      </c>
      <c r="L882" s="2">
        <v>0.0598290598290598</v>
      </c>
      <c r="M882" s="2"/>
      <c r="N882" s="2"/>
      <c r="O882" s="2" t="s">
        <v>1558</v>
      </c>
      <c r="P882" s="2">
        <v>0.47</v>
      </c>
      <c r="Q882" s="2">
        <v>0.03</v>
      </c>
      <c r="R882" s="2">
        <v>0.0638297872340425</v>
      </c>
      <c r="S882" s="5">
        <v>42880</v>
      </c>
      <c r="U882" s="2">
        <f t="shared" si="28"/>
        <v>1.46546683131138</v>
      </c>
      <c r="V882" s="2">
        <f t="shared" si="29"/>
        <v>1.20426325820759</v>
      </c>
    </row>
    <row r="883" spans="1:22">
      <c r="A883" s="2" t="s">
        <v>1837</v>
      </c>
      <c r="B883" s="2" t="str">
        <f>IF(COUNTIF(A883:A4345,A883:A4345)&gt;1,"",A883:A4345)</f>
        <v>Kepler-1712 b</v>
      </c>
      <c r="C883" s="2" t="s">
        <v>1838</v>
      </c>
      <c r="D883" s="2">
        <v>1</v>
      </c>
      <c r="E883" s="2">
        <v>1</v>
      </c>
      <c r="F883" s="2" t="s">
        <v>21</v>
      </c>
      <c r="G883" s="2" t="s">
        <v>46</v>
      </c>
      <c r="H883" s="2">
        <v>13.81504449</v>
      </c>
      <c r="I883" s="2">
        <v>2.515e-5</v>
      </c>
      <c r="J883" s="2">
        <v>1.91</v>
      </c>
      <c r="K883" s="2">
        <v>0.13</v>
      </c>
      <c r="L883" s="2">
        <v>0.0680628272251309</v>
      </c>
      <c r="M883" s="2"/>
      <c r="N883" s="2"/>
      <c r="O883" s="2" t="s">
        <v>46</v>
      </c>
      <c r="P883" s="2">
        <v>0.52</v>
      </c>
      <c r="Q883" s="2">
        <v>0.04</v>
      </c>
      <c r="R883" s="2">
        <v>0.0769230769230769</v>
      </c>
      <c r="S883" s="5">
        <v>42863</v>
      </c>
      <c r="U883" s="2">
        <f t="shared" si="28"/>
        <v>2.33079567641307</v>
      </c>
      <c r="V883" s="2">
        <f t="shared" si="29"/>
        <v>1.96636924564597</v>
      </c>
    </row>
    <row r="884" spans="1:22">
      <c r="A884" s="2" t="s">
        <v>1839</v>
      </c>
      <c r="B884" s="2" t="str">
        <f>IF(COUNTIF(A884:A4432,A884:A4432)&gt;1,"",A884:A4432)</f>
        <v>K2-252 b</v>
      </c>
      <c r="C884" s="2" t="s">
        <v>1840</v>
      </c>
      <c r="D884" s="2">
        <v>1</v>
      </c>
      <c r="E884" s="2">
        <v>1</v>
      </c>
      <c r="F884" s="2" t="s">
        <v>21</v>
      </c>
      <c r="G884" s="2" t="s">
        <v>147</v>
      </c>
      <c r="H884" s="2">
        <v>13.81513</v>
      </c>
      <c r="I884" s="2">
        <v>0.00461</v>
      </c>
      <c r="J884" s="2">
        <v>1.74</v>
      </c>
      <c r="K884" s="2">
        <v>0.17</v>
      </c>
      <c r="L884" s="2">
        <v>0.0977011494252874</v>
      </c>
      <c r="M884" s="2"/>
      <c r="N884" s="2"/>
      <c r="O884" s="2" t="s">
        <v>147</v>
      </c>
      <c r="P884" s="2">
        <v>0.79</v>
      </c>
      <c r="Q884" s="2">
        <v>0.02</v>
      </c>
      <c r="R884" s="2">
        <v>0.0253164556962025</v>
      </c>
      <c r="S884" s="5">
        <v>43293</v>
      </c>
      <c r="U884" s="2">
        <f t="shared" si="28"/>
        <v>1.90457532025783</v>
      </c>
      <c r="V884" s="2">
        <f t="shared" si="29"/>
        <v>1.79135308555616</v>
      </c>
    </row>
    <row r="885" spans="1:22">
      <c r="A885" s="2" t="s">
        <v>1841</v>
      </c>
      <c r="B885" s="2" t="str">
        <f>IF(COUNTIF(A885:A4318,A885:A4318)&gt;1,"",A885:A4318)</f>
        <v>Kepler-124 c</v>
      </c>
      <c r="C885" s="2" t="s">
        <v>231</v>
      </c>
      <c r="D885" s="2">
        <v>1</v>
      </c>
      <c r="E885" s="2">
        <v>3</v>
      </c>
      <c r="F885" s="2" t="s">
        <v>21</v>
      </c>
      <c r="G885" s="2" t="s">
        <v>46</v>
      </c>
      <c r="H885" s="2">
        <v>13.82142084</v>
      </c>
      <c r="I885" s="2">
        <v>2.223e-5</v>
      </c>
      <c r="J885" s="2">
        <v>2.2</v>
      </c>
      <c r="K885" s="2">
        <v>0.15</v>
      </c>
      <c r="L885" s="2">
        <v>0.0681818181818182</v>
      </c>
      <c r="M885" s="2"/>
      <c r="N885" s="2"/>
      <c r="O885" s="2" t="s">
        <v>46</v>
      </c>
      <c r="P885" s="2">
        <v>0.71</v>
      </c>
      <c r="Q885" s="2">
        <v>0.03</v>
      </c>
      <c r="R885" s="2">
        <v>0.0422535211267606</v>
      </c>
      <c r="S885" s="5">
        <v>42863</v>
      </c>
      <c r="U885" s="2">
        <f t="shared" si="28"/>
        <v>2.4759692819722</v>
      </c>
      <c r="V885" s="2">
        <f t="shared" si="29"/>
        <v>2.26502199138252</v>
      </c>
    </row>
    <row r="886" spans="1:22">
      <c r="A886" s="2" t="s">
        <v>1842</v>
      </c>
      <c r="B886" s="2" t="str">
        <f>IF(COUNTIF(A886:A4418,A886:A4418)&gt;1,"",A886:A4418)</f>
        <v>K2-231 b</v>
      </c>
      <c r="C886" s="2" t="s">
        <v>1843</v>
      </c>
      <c r="D886" s="2">
        <v>1</v>
      </c>
      <c r="E886" s="2">
        <v>1</v>
      </c>
      <c r="F886" s="2" t="s">
        <v>21</v>
      </c>
      <c r="G886" s="2" t="s">
        <v>1844</v>
      </c>
      <c r="H886" s="2">
        <v>13.841901</v>
      </c>
      <c r="I886" s="2">
        <v>0.001352</v>
      </c>
      <c r="J886" s="2">
        <v>2.5</v>
      </c>
      <c r="K886" s="2">
        <v>0.2</v>
      </c>
      <c r="L886" s="2">
        <v>0.08</v>
      </c>
      <c r="M886" s="2"/>
      <c r="N886" s="2"/>
      <c r="O886" s="2" t="s">
        <v>1844</v>
      </c>
      <c r="P886" s="2">
        <v>1.01</v>
      </c>
      <c r="Q886" s="2">
        <v>0.03</v>
      </c>
      <c r="R886" s="2">
        <v>0.0297029702970297</v>
      </c>
      <c r="S886" s="5">
        <v>43195</v>
      </c>
      <c r="U886" s="2">
        <f t="shared" si="28"/>
        <v>2.56758049578786</v>
      </c>
      <c r="V886" s="2">
        <f t="shared" si="29"/>
        <v>2.57423164723921</v>
      </c>
    </row>
    <row r="887" spans="1:22">
      <c r="A887" s="2" t="s">
        <v>1845</v>
      </c>
      <c r="B887" s="2" t="str">
        <f>IF(COUNTIF(A887:A4513,A887:A4513)&gt;1,"",A887:A4513)</f>
        <v>Kepler-36 b</v>
      </c>
      <c r="C887" s="2" t="s">
        <v>1846</v>
      </c>
      <c r="D887" s="2">
        <v>1</v>
      </c>
      <c r="E887" s="2">
        <v>2</v>
      </c>
      <c r="F887" s="2" t="s">
        <v>21</v>
      </c>
      <c r="G887" s="2" t="s">
        <v>1210</v>
      </c>
      <c r="H887" s="2">
        <v>13.849039</v>
      </c>
      <c r="I887" s="2">
        <v>7.8e-5</v>
      </c>
      <c r="J887" s="2">
        <v>1.582</v>
      </c>
      <c r="K887" s="2">
        <v>0.015</v>
      </c>
      <c r="L887" s="2">
        <v>0.00948166877370417</v>
      </c>
      <c r="M887" s="2">
        <v>5.56</v>
      </c>
      <c r="N887" s="2">
        <v>0.41</v>
      </c>
      <c r="O887" s="2" t="s">
        <v>1210</v>
      </c>
      <c r="P887" s="2">
        <v>1.03</v>
      </c>
      <c r="Q887" s="2">
        <v>0.02</v>
      </c>
      <c r="R887" s="2">
        <v>0.0194174757281553</v>
      </c>
      <c r="S887" s="5">
        <v>44154</v>
      </c>
      <c r="U887" s="2">
        <f t="shared" si="28"/>
        <v>1.61657764262605</v>
      </c>
      <c r="V887" s="2">
        <f t="shared" si="29"/>
        <v>1.62904937135791</v>
      </c>
    </row>
    <row r="888" spans="1:22">
      <c r="A888" s="2" t="s">
        <v>1847</v>
      </c>
      <c r="B888" s="2" t="str">
        <f>IF(COUNTIF(A888:A4449,A888:A4449)&gt;1,"",A888:A4449)</f>
        <v>K2-110 b</v>
      </c>
      <c r="C888" s="2" t="s">
        <v>1848</v>
      </c>
      <c r="D888" s="2">
        <v>1</v>
      </c>
      <c r="E888" s="2">
        <v>1</v>
      </c>
      <c r="F888" s="2" t="s">
        <v>21</v>
      </c>
      <c r="G888" s="2" t="s">
        <v>86</v>
      </c>
      <c r="H888" s="2">
        <v>13.86387</v>
      </c>
      <c r="I888" s="2">
        <v>0.000325</v>
      </c>
      <c r="J888" s="2">
        <v>2.56</v>
      </c>
      <c r="K888" s="2">
        <v>0.07</v>
      </c>
      <c r="L888" s="2">
        <v>0.02734375</v>
      </c>
      <c r="M888" s="2"/>
      <c r="N888" s="2"/>
      <c r="O888" s="2" t="s">
        <v>86</v>
      </c>
      <c r="P888" s="2">
        <v>0.75</v>
      </c>
      <c r="Q888" s="2">
        <v>0.02</v>
      </c>
      <c r="R888" s="2">
        <v>0.0266666666666667</v>
      </c>
      <c r="S888" s="5">
        <v>43399</v>
      </c>
      <c r="U888" s="2">
        <f t="shared" si="28"/>
        <v>2.8411465763359</v>
      </c>
      <c r="V888" s="2">
        <f t="shared" si="29"/>
        <v>2.63638946951845</v>
      </c>
    </row>
    <row r="889" spans="1:22">
      <c r="A889" s="2" t="s">
        <v>1849</v>
      </c>
      <c r="B889" s="2" t="str">
        <f>IF(COUNTIF(A889:A4341,A889:A4341)&gt;1,"",A889:A4341)</f>
        <v>Kepler-543 b</v>
      </c>
      <c r="C889" s="2" t="s">
        <v>1850</v>
      </c>
      <c r="D889" s="2">
        <v>1</v>
      </c>
      <c r="E889" s="2">
        <v>1</v>
      </c>
      <c r="F889" s="2" t="s">
        <v>21</v>
      </c>
      <c r="G889" s="2" t="s">
        <v>46</v>
      </c>
      <c r="H889" s="2">
        <v>13.89963233</v>
      </c>
      <c r="I889" s="2">
        <v>1.541e-5</v>
      </c>
      <c r="J889" s="2">
        <v>2.46</v>
      </c>
      <c r="K889" s="2">
        <v>0.1</v>
      </c>
      <c r="L889" s="2">
        <v>0.040650406504065</v>
      </c>
      <c r="M889" s="2"/>
      <c r="N889" s="2"/>
      <c r="O889" s="2" t="s">
        <v>46</v>
      </c>
      <c r="P889" s="2">
        <v>0.65</v>
      </c>
      <c r="Q889" s="2">
        <v>0.04</v>
      </c>
      <c r="R889" s="2">
        <v>0.0615384615384615</v>
      </c>
      <c r="S889" s="5">
        <v>42863</v>
      </c>
      <c r="U889" s="2">
        <f t="shared" si="28"/>
        <v>2.83431380769807</v>
      </c>
      <c r="V889" s="2">
        <f t="shared" si="29"/>
        <v>2.53399296729706</v>
      </c>
    </row>
    <row r="890" spans="1:22">
      <c r="A890" s="2" t="s">
        <v>1851</v>
      </c>
      <c r="B890" s="2" t="str">
        <f>IF(COUNTIF(A890:A4315,A890:A4315)&gt;1,"",A890:A4315)</f>
        <v>Kepler-310 b</v>
      </c>
      <c r="C890" s="2" t="s">
        <v>1852</v>
      </c>
      <c r="D890" s="2">
        <v>1</v>
      </c>
      <c r="E890" s="2">
        <v>3</v>
      </c>
      <c r="F890" s="2" t="s">
        <v>21</v>
      </c>
      <c r="G890" s="2" t="s">
        <v>46</v>
      </c>
      <c r="H890" s="2">
        <v>13.93068791</v>
      </c>
      <c r="I890" s="2">
        <v>7.526e-5</v>
      </c>
      <c r="J890" s="2">
        <v>1.4</v>
      </c>
      <c r="K890" s="2">
        <v>0.11</v>
      </c>
      <c r="L890" s="2">
        <v>0.0785714285714286</v>
      </c>
      <c r="M890" s="2"/>
      <c r="N890" s="2"/>
      <c r="O890" s="2" t="s">
        <v>46</v>
      </c>
      <c r="P890" s="2">
        <v>0.95</v>
      </c>
      <c r="Q890" s="2">
        <v>0.03</v>
      </c>
      <c r="R890" s="2">
        <v>0.0315789473684211</v>
      </c>
      <c r="S890" s="5">
        <v>42863</v>
      </c>
      <c r="U890" s="2">
        <f t="shared" si="28"/>
        <v>1.46176456204279</v>
      </c>
      <c r="V890" s="2">
        <f t="shared" si="29"/>
        <v>1.44239951050343</v>
      </c>
    </row>
    <row r="891" spans="1:22">
      <c r="A891" s="2" t="s">
        <v>1853</v>
      </c>
      <c r="B891" s="2" t="str">
        <f>IF(COUNTIF(A891:A4354,A891:A4354)&gt;1,"",A891:A4354)</f>
        <v>Kepler-327 d</v>
      </c>
      <c r="C891" s="2" t="s">
        <v>824</v>
      </c>
      <c r="D891" s="2">
        <v>1</v>
      </c>
      <c r="E891" s="2">
        <v>3</v>
      </c>
      <c r="F891" s="2" t="s">
        <v>21</v>
      </c>
      <c r="G891" s="2" t="s">
        <v>46</v>
      </c>
      <c r="H891" s="2">
        <v>13.96950181</v>
      </c>
      <c r="I891" s="2">
        <v>2.153e-5</v>
      </c>
      <c r="J891" s="2">
        <v>2.04</v>
      </c>
      <c r="K891" s="2">
        <v>0.13</v>
      </c>
      <c r="L891" s="2">
        <v>0.0637254901960784</v>
      </c>
      <c r="M891" s="2"/>
      <c r="N891" s="2"/>
      <c r="O891" s="2" t="s">
        <v>46</v>
      </c>
      <c r="P891" s="2">
        <v>0.51</v>
      </c>
      <c r="Q891" s="2">
        <v>0.04</v>
      </c>
      <c r="R891" s="2">
        <v>0.0784313725490196</v>
      </c>
      <c r="S891" s="5">
        <v>42863</v>
      </c>
      <c r="U891" s="2">
        <f t="shared" si="28"/>
        <v>2.50454133843882</v>
      </c>
      <c r="V891" s="2">
        <f t="shared" si="29"/>
        <v>2.10230851855184</v>
      </c>
    </row>
    <row r="892" spans="1:22">
      <c r="A892" s="2" t="s">
        <v>1854</v>
      </c>
      <c r="B892" s="2" t="str">
        <f>IF(COUNTIF(A892:A4396,A892:A4396)&gt;1,"",A892:A4396)</f>
        <v>K2-70 b</v>
      </c>
      <c r="C892" s="2" t="s">
        <v>1855</v>
      </c>
      <c r="D892" s="2">
        <v>1</v>
      </c>
      <c r="E892" s="2">
        <v>1</v>
      </c>
      <c r="F892" s="2" t="s">
        <v>21</v>
      </c>
      <c r="G892" s="2" t="s">
        <v>221</v>
      </c>
      <c r="H892" s="2">
        <v>13.978518</v>
      </c>
      <c r="I892" s="2">
        <v>0.000557</v>
      </c>
      <c r="J892" s="2">
        <v>2.75</v>
      </c>
      <c r="K892" s="2">
        <v>0.146</v>
      </c>
      <c r="L892" s="2">
        <v>0.0530909090909091</v>
      </c>
      <c r="M892" s="2"/>
      <c r="N892" s="2"/>
      <c r="O892" s="2" t="s">
        <v>221</v>
      </c>
      <c r="P892" s="2">
        <v>0.85</v>
      </c>
      <c r="Q892" s="2">
        <v>0.02</v>
      </c>
      <c r="R892" s="2">
        <v>0.0235294117647059</v>
      </c>
      <c r="S892" s="5">
        <v>43146</v>
      </c>
      <c r="U892" s="2">
        <f t="shared" si="28"/>
        <v>2.95648224252769</v>
      </c>
      <c r="V892" s="2">
        <f t="shared" si="29"/>
        <v>2.83415889854434</v>
      </c>
    </row>
    <row r="893" spans="1:22">
      <c r="A893" s="2" t="s">
        <v>1856</v>
      </c>
      <c r="B893" s="2" t="str">
        <f>IF(COUNTIF(A893:A4337,A893:A4337)&gt;1,"",A893:A4337)</f>
        <v>Kepler-324 e</v>
      </c>
      <c r="C893" s="2" t="s">
        <v>637</v>
      </c>
      <c r="D893" s="2">
        <v>1</v>
      </c>
      <c r="E893" s="2">
        <v>4</v>
      </c>
      <c r="F893" s="2" t="s">
        <v>21</v>
      </c>
      <c r="G893" s="2" t="s">
        <v>46</v>
      </c>
      <c r="H893" s="2">
        <v>13.97945055</v>
      </c>
      <c r="I893" s="2">
        <v>3.917e-5</v>
      </c>
      <c r="J893" s="2">
        <v>1.97</v>
      </c>
      <c r="K893" s="2">
        <v>0.15</v>
      </c>
      <c r="L893" s="2">
        <v>0.0761421319796954</v>
      </c>
      <c r="M893" s="2"/>
      <c r="N893" s="2"/>
      <c r="O893" s="2" t="s">
        <v>46</v>
      </c>
      <c r="P893" s="2">
        <v>0.84</v>
      </c>
      <c r="Q893" s="2">
        <v>0.05</v>
      </c>
      <c r="R893" s="2">
        <v>0.0595238095238095</v>
      </c>
      <c r="S893" s="5">
        <v>42863</v>
      </c>
      <c r="U893" s="2">
        <f t="shared" si="28"/>
        <v>2.12445590322365</v>
      </c>
      <c r="V893" s="2">
        <f t="shared" si="29"/>
        <v>2.03030056443487</v>
      </c>
    </row>
    <row r="894" spans="1:22">
      <c r="A894" s="2" t="s">
        <v>1857</v>
      </c>
      <c r="B894" s="2" t="str">
        <f>IF(COUNTIF(A894:A4356,A894:A4356)&gt;1,"",A894:A4356)</f>
        <v>Kepler-174 b</v>
      </c>
      <c r="C894" s="2" t="s">
        <v>1858</v>
      </c>
      <c r="D894" s="2">
        <v>1</v>
      </c>
      <c r="E894" s="2">
        <v>3</v>
      </c>
      <c r="F894" s="2" t="s">
        <v>21</v>
      </c>
      <c r="G894" s="2" t="s">
        <v>46</v>
      </c>
      <c r="H894" s="2">
        <v>13.98177862</v>
      </c>
      <c r="I894" s="2">
        <v>1.478e-5</v>
      </c>
      <c r="J894" s="2">
        <v>2.09</v>
      </c>
      <c r="K894" s="2">
        <v>0.09</v>
      </c>
      <c r="L894" s="2">
        <v>0.0430622009569378</v>
      </c>
      <c r="M894" s="2"/>
      <c r="N894" s="2"/>
      <c r="O894" s="2" t="s">
        <v>46</v>
      </c>
      <c r="P894" s="2">
        <v>0.64</v>
      </c>
      <c r="Q894" s="2">
        <v>0.05</v>
      </c>
      <c r="R894" s="2">
        <v>0.078125</v>
      </c>
      <c r="S894" s="5">
        <v>42863</v>
      </c>
      <c r="U894" s="2">
        <f t="shared" si="28"/>
        <v>2.41902363033531</v>
      </c>
      <c r="V894" s="2">
        <f t="shared" si="29"/>
        <v>2.15400597692876</v>
      </c>
    </row>
    <row r="895" spans="1:22">
      <c r="A895" s="2" t="s">
        <v>1859</v>
      </c>
      <c r="B895" s="2" t="str">
        <f>IF(COUNTIF(A895:A4350,A895:A4350)&gt;1,"",A895:A4350)</f>
        <v>Kepler-1347 b</v>
      </c>
      <c r="C895" s="2" t="s">
        <v>1860</v>
      </c>
      <c r="D895" s="2">
        <v>1</v>
      </c>
      <c r="E895" s="2">
        <v>1</v>
      </c>
      <c r="F895" s="2" t="s">
        <v>21</v>
      </c>
      <c r="G895" s="2" t="s">
        <v>46</v>
      </c>
      <c r="H895" s="2">
        <v>14.00948631</v>
      </c>
      <c r="I895" s="2">
        <v>6.676e-5</v>
      </c>
      <c r="J895" s="2">
        <v>0.98</v>
      </c>
      <c r="K895" s="2">
        <v>0.06</v>
      </c>
      <c r="L895" s="2">
        <v>0.0612244897959184</v>
      </c>
      <c r="M895" s="2"/>
      <c r="N895" s="2"/>
      <c r="O895" s="2" t="s">
        <v>46</v>
      </c>
      <c r="P895" s="2">
        <v>0.76</v>
      </c>
      <c r="Q895" s="2">
        <v>0.05</v>
      </c>
      <c r="R895" s="2">
        <v>0.0657894736842105</v>
      </c>
      <c r="S895" s="5">
        <v>42863</v>
      </c>
      <c r="U895" s="2">
        <f t="shared" si="28"/>
        <v>1.0849070733371</v>
      </c>
      <c r="V895" s="2">
        <f t="shared" si="29"/>
        <v>1.01019234846742</v>
      </c>
    </row>
    <row r="896" spans="1:22">
      <c r="A896" s="2" t="s">
        <v>1861</v>
      </c>
      <c r="B896" s="2" t="str">
        <f>IF(COUNTIF(A896:A4244,A896:A4244)&gt;1,"",A896:A4244)</f>
        <v>Kepler-614 b</v>
      </c>
      <c r="C896" s="2" t="s">
        <v>1862</v>
      </c>
      <c r="D896" s="2">
        <v>1</v>
      </c>
      <c r="E896" s="2">
        <v>1</v>
      </c>
      <c r="F896" s="2" t="s">
        <v>21</v>
      </c>
      <c r="G896" s="2" t="s">
        <v>28</v>
      </c>
      <c r="H896" s="2">
        <v>14.03491514</v>
      </c>
      <c r="I896" s="2">
        <v>2.597e-5</v>
      </c>
      <c r="J896" s="2">
        <v>2.39</v>
      </c>
      <c r="K896" s="2">
        <v>0.2</v>
      </c>
      <c r="L896" s="2">
        <v>0.0836820083682008</v>
      </c>
      <c r="M896" s="2"/>
      <c r="N896" s="2"/>
      <c r="O896" s="2" t="s">
        <v>28</v>
      </c>
      <c r="P896" s="2">
        <v>0.85</v>
      </c>
      <c r="Q896" s="2">
        <v>0.05</v>
      </c>
      <c r="R896" s="2">
        <v>0.0588235294117647</v>
      </c>
      <c r="S896" s="5">
        <v>42500</v>
      </c>
      <c r="U896" s="2">
        <f t="shared" si="28"/>
        <v>2.57038312573234</v>
      </c>
      <c r="V896" s="2">
        <f t="shared" si="29"/>
        <v>2.46403448790351</v>
      </c>
    </row>
    <row r="897" spans="1:22">
      <c r="A897" s="2" t="s">
        <v>1863</v>
      </c>
      <c r="B897" s="2" t="str">
        <f>IF(COUNTIF(A897:A4286,A897:A4286)&gt;1,"",A897:A4286)</f>
        <v>K2-37 d</v>
      </c>
      <c r="C897" s="2" t="s">
        <v>1059</v>
      </c>
      <c r="D897" s="2">
        <v>1</v>
      </c>
      <c r="E897" s="2">
        <v>3</v>
      </c>
      <c r="F897" s="2" t="s">
        <v>21</v>
      </c>
      <c r="G897" s="2" t="s">
        <v>696</v>
      </c>
      <c r="H897" s="2">
        <v>14.0919</v>
      </c>
      <c r="I897" s="2">
        <v>0.0015</v>
      </c>
      <c r="J897" s="2">
        <v>2.59</v>
      </c>
      <c r="K897" s="2">
        <v>0.25</v>
      </c>
      <c r="L897" s="2">
        <v>0.0965250965250965</v>
      </c>
      <c r="M897" s="2"/>
      <c r="N897" s="2"/>
      <c r="O897" s="2" t="s">
        <v>696</v>
      </c>
      <c r="P897" s="2">
        <v>0.9</v>
      </c>
      <c r="Q897" s="2">
        <v>0.04</v>
      </c>
      <c r="R897" s="2">
        <v>0.0444444444444444</v>
      </c>
      <c r="S897" s="5">
        <v>42569</v>
      </c>
      <c r="U897" s="2">
        <f t="shared" si="28"/>
        <v>2.74538951906622</v>
      </c>
      <c r="V897" s="2">
        <f t="shared" si="29"/>
        <v>2.67120379971868</v>
      </c>
    </row>
    <row r="898" spans="1:22">
      <c r="A898" s="2" t="s">
        <v>1864</v>
      </c>
      <c r="B898" s="2" t="str">
        <f>IF(COUNTIF(A898:A4422,A898:A4422)&gt;1,"",A898:A4422)</f>
        <v>K2-165 d</v>
      </c>
      <c r="C898" s="2" t="s">
        <v>1865</v>
      </c>
      <c r="D898" s="2">
        <v>1</v>
      </c>
      <c r="E898" s="2">
        <v>3</v>
      </c>
      <c r="F898" s="2" t="s">
        <v>21</v>
      </c>
      <c r="G898" s="2" t="s">
        <v>221</v>
      </c>
      <c r="H898" s="2">
        <v>14.101361</v>
      </c>
      <c r="I898" s="2">
        <v>0.001146</v>
      </c>
      <c r="J898" s="2">
        <v>2.648</v>
      </c>
      <c r="K898" s="2">
        <v>0.253</v>
      </c>
      <c r="L898" s="2">
        <v>0.0955438066465257</v>
      </c>
      <c r="M898" s="2"/>
      <c r="N898" s="2"/>
      <c r="O898" s="2" t="s">
        <v>221</v>
      </c>
      <c r="P898" s="2">
        <v>0.83</v>
      </c>
      <c r="Q898" s="2">
        <v>0.03</v>
      </c>
      <c r="R898" s="2">
        <v>0.036144578313253</v>
      </c>
      <c r="S898" s="5">
        <v>43146</v>
      </c>
      <c r="U898" s="2">
        <f t="shared" ref="U898:U961" si="30">J898:J2110*((H898:H2110/10)^0.09)*((P898:P2110)^-0.26)</f>
        <v>2.86675890035</v>
      </c>
      <c r="V898" s="2">
        <f t="shared" ref="V898:V961" si="31">J898:J2110*((H898:H2110/10)^0.09)</f>
        <v>2.73118723228882</v>
      </c>
    </row>
    <row r="899" spans="1:22">
      <c r="A899" s="2" t="s">
        <v>1866</v>
      </c>
      <c r="B899" s="2" t="str">
        <f>IF(COUNTIF(A899:A4540,A899:A4540)&gt;1,"",A899:A4540)</f>
        <v>K2-274 b</v>
      </c>
      <c r="C899" s="2" t="s">
        <v>1867</v>
      </c>
      <c r="D899" s="2">
        <v>1</v>
      </c>
      <c r="E899" s="2">
        <v>1</v>
      </c>
      <c r="F899" s="2" t="s">
        <v>21</v>
      </c>
      <c r="G899" s="2" t="s">
        <v>182</v>
      </c>
      <c r="H899" s="2">
        <v>14.1330314</v>
      </c>
      <c r="I899" s="2">
        <v>2.82e-5</v>
      </c>
      <c r="J899" s="2">
        <v>2.08</v>
      </c>
      <c r="K899" s="2">
        <v>0.12</v>
      </c>
      <c r="L899" s="2">
        <v>0.0576923076923077</v>
      </c>
      <c r="M899" s="2"/>
      <c r="N899" s="2"/>
      <c r="O899" s="2" t="s">
        <v>182</v>
      </c>
      <c r="P899" s="2">
        <v>0.79</v>
      </c>
      <c r="Q899" s="2">
        <v>0.01</v>
      </c>
      <c r="R899" s="2">
        <v>0.0126582278481013</v>
      </c>
      <c r="S899" s="5">
        <v>44459</v>
      </c>
      <c r="U899" s="2">
        <f t="shared" si="30"/>
        <v>2.2814001742069</v>
      </c>
      <c r="V899" s="2">
        <f t="shared" si="31"/>
        <v>2.14577664531568</v>
      </c>
    </row>
    <row r="900" spans="1:22">
      <c r="A900" s="2" t="s">
        <v>1868</v>
      </c>
      <c r="B900" s="2" t="str">
        <f>IF(COUNTIF(A900:A4534,A900:A4534)&gt;1,"",A900:A4534)</f>
        <v>HD 108236 d</v>
      </c>
      <c r="C900" s="2" t="s">
        <v>373</v>
      </c>
      <c r="D900" s="2">
        <v>1</v>
      </c>
      <c r="E900" s="2">
        <v>5</v>
      </c>
      <c r="F900" s="2" t="s">
        <v>21</v>
      </c>
      <c r="G900" s="2" t="s">
        <v>374</v>
      </c>
      <c r="H900" s="2">
        <v>14.17555</v>
      </c>
      <c r="I900" s="2">
        <v>0.00099</v>
      </c>
      <c r="J900" s="2">
        <v>2.72</v>
      </c>
      <c r="K900" s="2">
        <v>0.11</v>
      </c>
      <c r="L900" s="2">
        <v>0.0404411764705882</v>
      </c>
      <c r="M900" s="2"/>
      <c r="N900" s="2"/>
      <c r="O900" s="2" t="s">
        <v>374</v>
      </c>
      <c r="P900" s="2">
        <v>0.97</v>
      </c>
      <c r="Q900" s="2">
        <v>0.06</v>
      </c>
      <c r="R900" s="2">
        <v>0.0618556701030928</v>
      </c>
      <c r="S900" s="5">
        <v>44224</v>
      </c>
      <c r="U900" s="2">
        <f t="shared" si="30"/>
        <v>2.82909053518027</v>
      </c>
      <c r="V900" s="2">
        <f t="shared" si="31"/>
        <v>2.80677433474778</v>
      </c>
    </row>
    <row r="901" spans="1:22">
      <c r="A901" s="2" t="s">
        <v>1869</v>
      </c>
      <c r="B901" s="2" t="str">
        <f>IF(COUNTIF(A901:A4137,A901:A4137)&gt;1,"",A901:A4137)</f>
        <v>Kepler-933 b</v>
      </c>
      <c r="C901" s="2" t="s">
        <v>1870</v>
      </c>
      <c r="D901" s="2">
        <v>1</v>
      </c>
      <c r="E901" s="2">
        <v>1</v>
      </c>
      <c r="F901" s="2" t="s">
        <v>21</v>
      </c>
      <c r="G901" s="2" t="s">
        <v>28</v>
      </c>
      <c r="H901" s="2">
        <v>14.20443009</v>
      </c>
      <c r="I901" s="2">
        <v>6.185e-5</v>
      </c>
      <c r="J901" s="2">
        <v>2.46</v>
      </c>
      <c r="K901" s="2">
        <v>0.23</v>
      </c>
      <c r="L901" s="2">
        <v>0.0934959349593496</v>
      </c>
      <c r="M901" s="2"/>
      <c r="N901" s="2"/>
      <c r="O901" s="2" t="s">
        <v>28</v>
      </c>
      <c r="P901" s="2">
        <v>0.87</v>
      </c>
      <c r="Q901" s="2">
        <v>0.04</v>
      </c>
      <c r="R901" s="2">
        <v>0.0459770114942529</v>
      </c>
      <c r="S901" s="5">
        <v>42500</v>
      </c>
      <c r="U901" s="2">
        <f t="shared" si="30"/>
        <v>2.63255979666995</v>
      </c>
      <c r="V901" s="2">
        <f t="shared" si="31"/>
        <v>2.53894475024267</v>
      </c>
    </row>
    <row r="902" spans="1:22">
      <c r="A902" s="2" t="s">
        <v>1871</v>
      </c>
      <c r="B902" s="2" t="str">
        <f>IF(COUNTIF(A902:A4505,A902:A4505)&gt;1,"",A902:A4505)</f>
        <v>HD 221416 b</v>
      </c>
      <c r="C902" s="2" t="s">
        <v>1872</v>
      </c>
      <c r="D902" s="2">
        <v>1</v>
      </c>
      <c r="E902" s="2">
        <v>1</v>
      </c>
      <c r="F902" s="2" t="s">
        <v>21</v>
      </c>
      <c r="G902" s="2" t="s">
        <v>1873</v>
      </c>
      <c r="H902" s="2">
        <v>14.2767</v>
      </c>
      <c r="I902" s="2">
        <v>0.0037</v>
      </c>
      <c r="J902" s="2">
        <v>9.17</v>
      </c>
      <c r="K902" s="2">
        <v>0.34</v>
      </c>
      <c r="L902" s="2">
        <v>0.0370774263904035</v>
      </c>
      <c r="M902" s="2">
        <v>60.5</v>
      </c>
      <c r="N902" s="2">
        <v>5.7</v>
      </c>
      <c r="O902" s="2" t="s">
        <v>1873</v>
      </c>
      <c r="P902" s="2">
        <v>1.21</v>
      </c>
      <c r="Q902" s="2">
        <v>0.07</v>
      </c>
      <c r="R902" s="2">
        <v>0.0578512396694215</v>
      </c>
      <c r="S902" s="5">
        <v>43573</v>
      </c>
      <c r="U902" s="2">
        <f t="shared" si="30"/>
        <v>9.01076460463902</v>
      </c>
      <c r="V902" s="2">
        <f t="shared" si="31"/>
        <v>9.46860153673562</v>
      </c>
    </row>
    <row r="903" spans="1:22">
      <c r="A903" s="2" t="s">
        <v>1874</v>
      </c>
      <c r="B903" s="2" t="str">
        <f>IF(COUNTIF(A903:A4343,A903:A4343)&gt;1,"",A903:A4343)</f>
        <v>Kepler-622 b</v>
      </c>
      <c r="C903" s="2" t="s">
        <v>1875</v>
      </c>
      <c r="D903" s="2">
        <v>1</v>
      </c>
      <c r="E903" s="2">
        <v>1</v>
      </c>
      <c r="F903" s="2" t="s">
        <v>21</v>
      </c>
      <c r="G903" s="2" t="s">
        <v>46</v>
      </c>
      <c r="H903" s="2">
        <v>14.28228147</v>
      </c>
      <c r="I903" s="2">
        <v>2.82e-5</v>
      </c>
      <c r="J903" s="2">
        <v>1.82</v>
      </c>
      <c r="K903" s="2">
        <v>0.08</v>
      </c>
      <c r="L903" s="2">
        <v>0.043956043956044</v>
      </c>
      <c r="M903" s="2"/>
      <c r="N903" s="2"/>
      <c r="O903" s="2" t="s">
        <v>46</v>
      </c>
      <c r="P903" s="2">
        <v>0.61</v>
      </c>
      <c r="Q903" s="2">
        <v>0.03</v>
      </c>
      <c r="R903" s="2">
        <v>0.0491803278688525</v>
      </c>
      <c r="S903" s="5">
        <v>42863</v>
      </c>
      <c r="U903" s="2">
        <f t="shared" si="30"/>
        <v>2.13706343573538</v>
      </c>
      <c r="V903" s="2">
        <f t="shared" si="31"/>
        <v>1.87933053816825</v>
      </c>
    </row>
    <row r="904" spans="1:22">
      <c r="A904" s="2" t="s">
        <v>1876</v>
      </c>
      <c r="B904" s="2" t="str">
        <f>IF(COUNTIF(A904:A4424,A904:A4424)&gt;1,"",A904:A4424)</f>
        <v>K2-172 b</v>
      </c>
      <c r="C904" s="2" t="s">
        <v>1877</v>
      </c>
      <c r="D904" s="2">
        <v>1</v>
      </c>
      <c r="E904" s="2">
        <v>2</v>
      </c>
      <c r="F904" s="2" t="s">
        <v>21</v>
      </c>
      <c r="G904" s="2" t="s">
        <v>221</v>
      </c>
      <c r="H904" s="2">
        <v>14.316941</v>
      </c>
      <c r="I904" s="2">
        <v>0.001445</v>
      </c>
      <c r="J904" s="2">
        <v>1.666</v>
      </c>
      <c r="K904" s="2">
        <v>0.16</v>
      </c>
      <c r="L904" s="2">
        <v>0.0960384153661465</v>
      </c>
      <c r="M904" s="2"/>
      <c r="N904" s="2"/>
      <c r="O904" s="2" t="s">
        <v>221</v>
      </c>
      <c r="P904" s="2">
        <v>0.93</v>
      </c>
      <c r="Q904" s="2">
        <v>0.03</v>
      </c>
      <c r="R904" s="2">
        <v>0.032258064516129</v>
      </c>
      <c r="S904" s="5">
        <v>43146</v>
      </c>
      <c r="U904" s="2">
        <f t="shared" si="30"/>
        <v>1.75346035703898</v>
      </c>
      <c r="V904" s="2">
        <f t="shared" si="31"/>
        <v>1.72068557633353</v>
      </c>
    </row>
    <row r="905" spans="1:22">
      <c r="A905" s="2" t="s">
        <v>1878</v>
      </c>
      <c r="B905" s="2" t="str">
        <f>IF(COUNTIF(A905:A4544,A905:A4544)&gt;1,"",A905:A4544)</f>
        <v>HD 5278 b</v>
      </c>
      <c r="C905" s="2" t="s">
        <v>1879</v>
      </c>
      <c r="D905" s="2">
        <v>1</v>
      </c>
      <c r="E905" s="2">
        <v>2</v>
      </c>
      <c r="F905" s="2" t="s">
        <v>21</v>
      </c>
      <c r="G905" s="2" t="s">
        <v>1880</v>
      </c>
      <c r="H905" s="2">
        <v>14.339156</v>
      </c>
      <c r="I905" s="2">
        <v>4.9e-5</v>
      </c>
      <c r="J905" s="2">
        <v>2.45</v>
      </c>
      <c r="K905" s="2">
        <v>0.05</v>
      </c>
      <c r="L905" s="2">
        <v>0.0204081632653061</v>
      </c>
      <c r="M905" s="2">
        <v>7.8</v>
      </c>
      <c r="N905" s="2">
        <v>1.5</v>
      </c>
      <c r="O905" s="2" t="s">
        <v>1880</v>
      </c>
      <c r="P905" s="2">
        <v>1.13</v>
      </c>
      <c r="Q905" s="2">
        <v>0.04</v>
      </c>
      <c r="R905" s="2">
        <v>0.0353982300884956</v>
      </c>
      <c r="S905" s="5">
        <v>44309</v>
      </c>
      <c r="U905" s="2">
        <f t="shared" si="30"/>
        <v>2.45161806097392</v>
      </c>
      <c r="V905" s="2">
        <f t="shared" si="31"/>
        <v>2.5307730871983</v>
      </c>
    </row>
    <row r="906" spans="1:22">
      <c r="A906" s="2" t="s">
        <v>1881</v>
      </c>
      <c r="B906" s="2" t="str">
        <f>IF(COUNTIF(A906:A4068,A906:A4068)&gt;1,"",A906:A4068)</f>
        <v>Kepler-1046 b</v>
      </c>
      <c r="C906" s="2" t="s">
        <v>1882</v>
      </c>
      <c r="D906" s="2">
        <v>1</v>
      </c>
      <c r="E906" s="2">
        <v>1</v>
      </c>
      <c r="F906" s="2" t="s">
        <v>21</v>
      </c>
      <c r="G906" s="2" t="s">
        <v>28</v>
      </c>
      <c r="H906" s="2">
        <v>14.37508035</v>
      </c>
      <c r="I906" s="2">
        <v>4.094e-5</v>
      </c>
      <c r="J906" s="2">
        <v>1.71</v>
      </c>
      <c r="K906" s="2">
        <v>0.12</v>
      </c>
      <c r="L906" s="2">
        <v>0.0701754385964912</v>
      </c>
      <c r="M906" s="2"/>
      <c r="N906" s="2"/>
      <c r="O906" s="2" t="s">
        <v>28</v>
      </c>
      <c r="P906" s="2">
        <v>1.04</v>
      </c>
      <c r="Q906" s="2">
        <v>0.04</v>
      </c>
      <c r="R906" s="2">
        <v>0.0384615384615385</v>
      </c>
      <c r="S906" s="5">
        <v>42500</v>
      </c>
      <c r="U906" s="2">
        <f t="shared" si="30"/>
        <v>1.74884921917529</v>
      </c>
      <c r="V906" s="2">
        <f t="shared" si="31"/>
        <v>1.76677414707444</v>
      </c>
    </row>
    <row r="907" spans="1:22">
      <c r="A907" s="2" t="s">
        <v>1883</v>
      </c>
      <c r="B907" s="2" t="str">
        <f>IF(COUNTIF(A907:A4024,A907:A4024)&gt;1,"",A907:A4024)</f>
        <v>Kepler-1473 b</v>
      </c>
      <c r="C907" s="2" t="s">
        <v>1884</v>
      </c>
      <c r="D907" s="2">
        <v>1</v>
      </c>
      <c r="E907" s="2">
        <v>1</v>
      </c>
      <c r="F907" s="2" t="s">
        <v>21</v>
      </c>
      <c r="G907" s="2" t="s">
        <v>28</v>
      </c>
      <c r="H907" s="2">
        <v>14.4273551</v>
      </c>
      <c r="I907" s="2">
        <v>8.414e-5</v>
      </c>
      <c r="J907" s="2">
        <v>1.19</v>
      </c>
      <c r="K907" s="2">
        <v>0.09</v>
      </c>
      <c r="L907" s="2">
        <v>0.0756302521008403</v>
      </c>
      <c r="M907" s="2"/>
      <c r="N907" s="2"/>
      <c r="O907" s="2" t="s">
        <v>28</v>
      </c>
      <c r="P907" s="2">
        <v>1.09</v>
      </c>
      <c r="Q907" s="2">
        <v>0.04</v>
      </c>
      <c r="R907" s="2">
        <v>0.036697247706422</v>
      </c>
      <c r="S907" s="5">
        <v>42500</v>
      </c>
      <c r="U907" s="2">
        <f t="shared" si="30"/>
        <v>1.20266002794089</v>
      </c>
      <c r="V907" s="2">
        <f t="shared" si="31"/>
        <v>1.22991122813879</v>
      </c>
    </row>
    <row r="908" spans="1:22">
      <c r="A908" s="2" t="s">
        <v>1885</v>
      </c>
      <c r="B908" s="2" t="str">
        <f>IF(COUNTIF(A908:A4344,A908:A4344)&gt;1,"",A908:A4344)</f>
        <v>Kepler-127 b</v>
      </c>
      <c r="C908" s="2" t="s">
        <v>1886</v>
      </c>
      <c r="D908" s="2">
        <v>1</v>
      </c>
      <c r="E908" s="2">
        <v>3</v>
      </c>
      <c r="F908" s="2" t="s">
        <v>21</v>
      </c>
      <c r="G908" s="2" t="s">
        <v>46</v>
      </c>
      <c r="H908" s="2">
        <v>14.4359459</v>
      </c>
      <c r="I908" s="2">
        <v>6.195e-5</v>
      </c>
      <c r="J908" s="2">
        <v>1.46</v>
      </c>
      <c r="K908" s="2">
        <v>0.04</v>
      </c>
      <c r="L908" s="2">
        <v>0.0273972602739726</v>
      </c>
      <c r="M908" s="2"/>
      <c r="N908" s="2"/>
      <c r="O908" s="2" t="s">
        <v>46</v>
      </c>
      <c r="P908" s="2">
        <v>1.23</v>
      </c>
      <c r="Q908" s="2">
        <v>0.06</v>
      </c>
      <c r="R908" s="2">
        <v>0.0487804878048781</v>
      </c>
      <c r="S908" s="5">
        <v>42863</v>
      </c>
      <c r="U908" s="2">
        <f t="shared" si="30"/>
        <v>1.42997221475055</v>
      </c>
      <c r="V908" s="2">
        <f t="shared" si="31"/>
        <v>1.50904756155169</v>
      </c>
    </row>
    <row r="909" spans="1:22">
      <c r="A909" s="2" t="s">
        <v>1887</v>
      </c>
      <c r="B909" s="2" t="str">
        <f>IF(COUNTIF(A909:A4479,A909:A4479)&gt;1,"",A909:A4479)</f>
        <v>K2-272 b</v>
      </c>
      <c r="C909" s="2" t="s">
        <v>1888</v>
      </c>
      <c r="D909" s="2">
        <v>1</v>
      </c>
      <c r="E909" s="2">
        <v>1</v>
      </c>
      <c r="F909" s="2" t="s">
        <v>21</v>
      </c>
      <c r="G909" s="2" t="s">
        <v>86</v>
      </c>
      <c r="H909" s="2">
        <v>14.453533</v>
      </c>
      <c r="I909" s="2">
        <v>0.001328</v>
      </c>
      <c r="J909" s="2">
        <v>2.91</v>
      </c>
      <c r="K909" s="2">
        <v>0.15</v>
      </c>
      <c r="L909" s="2">
        <v>0.0515463917525773</v>
      </c>
      <c r="M909" s="2"/>
      <c r="N909" s="2"/>
      <c r="O909" s="2" t="s">
        <v>86</v>
      </c>
      <c r="P909" s="2">
        <v>0.81</v>
      </c>
      <c r="Q909" s="2">
        <v>0.04</v>
      </c>
      <c r="R909" s="2">
        <v>0.0493827160493827</v>
      </c>
      <c r="S909" s="5">
        <v>43399</v>
      </c>
      <c r="U909" s="2">
        <f t="shared" si="30"/>
        <v>3.17749258480225</v>
      </c>
      <c r="V909" s="2">
        <f t="shared" si="31"/>
        <v>3.00808878601361</v>
      </c>
    </row>
    <row r="910" spans="1:22">
      <c r="A910" s="2" t="s">
        <v>1889</v>
      </c>
      <c r="B910" s="2" t="str">
        <f>IF(COUNTIF(A910:A4036,A910:A4036)&gt;1,"",A910:A4036)</f>
        <v>Kepler-242 c</v>
      </c>
      <c r="C910" s="2" t="s">
        <v>1299</v>
      </c>
      <c r="D910" s="2">
        <v>1</v>
      </c>
      <c r="E910" s="2">
        <v>2</v>
      </c>
      <c r="F910" s="2" t="s">
        <v>21</v>
      </c>
      <c r="G910" s="2" t="s">
        <v>28</v>
      </c>
      <c r="H910" s="2">
        <v>14.49643531</v>
      </c>
      <c r="I910" s="2">
        <v>5.429e-5</v>
      </c>
      <c r="J910" s="2">
        <v>2.57</v>
      </c>
      <c r="K910" s="2">
        <v>0.13</v>
      </c>
      <c r="L910" s="2">
        <v>0.0505836575875486</v>
      </c>
      <c r="M910" s="2"/>
      <c r="N910" s="2"/>
      <c r="O910" s="2" t="s">
        <v>28</v>
      </c>
      <c r="P910" s="2">
        <v>0.81</v>
      </c>
      <c r="Q910" s="2">
        <v>0.03</v>
      </c>
      <c r="R910" s="2">
        <v>0.037037037037037</v>
      </c>
      <c r="S910" s="5">
        <v>42500</v>
      </c>
      <c r="U910" s="2">
        <f t="shared" si="30"/>
        <v>2.80698782148125</v>
      </c>
      <c r="V910" s="2">
        <f t="shared" si="31"/>
        <v>2.657336992275</v>
      </c>
    </row>
    <row r="911" spans="1:22">
      <c r="A911" s="2" t="s">
        <v>1890</v>
      </c>
      <c r="B911" s="2" t="str">
        <f>IF(COUNTIF(A911:A4370,A911:A4370)&gt;1,"",A911:A4370)</f>
        <v>Kepler-389 c</v>
      </c>
      <c r="C911" s="2" t="s">
        <v>131</v>
      </c>
      <c r="D911" s="2">
        <v>1</v>
      </c>
      <c r="E911" s="2">
        <v>2</v>
      </c>
      <c r="F911" s="2" t="s">
        <v>21</v>
      </c>
      <c r="G911" s="2" t="s">
        <v>46</v>
      </c>
      <c r="H911" s="2">
        <v>14.5123622</v>
      </c>
      <c r="I911" s="2">
        <v>0.000284</v>
      </c>
      <c r="J911" s="2">
        <v>2.08</v>
      </c>
      <c r="K911" s="2">
        <v>0.08</v>
      </c>
      <c r="L911" s="2">
        <v>0.0384615384615385</v>
      </c>
      <c r="M911" s="2"/>
      <c r="N911" s="2"/>
      <c r="O911" s="2" t="s">
        <v>46</v>
      </c>
      <c r="P911" s="2">
        <v>0.81</v>
      </c>
      <c r="Q911" s="2">
        <v>0.06</v>
      </c>
      <c r="R911" s="2">
        <v>0.0740740740740741</v>
      </c>
      <c r="S911" s="5">
        <v>42863</v>
      </c>
      <c r="U911" s="2">
        <f t="shared" si="30"/>
        <v>2.2720278986986</v>
      </c>
      <c r="V911" s="2">
        <f t="shared" si="31"/>
        <v>2.15089774757434</v>
      </c>
    </row>
    <row r="912" spans="1:22">
      <c r="A912" s="2" t="s">
        <v>1891</v>
      </c>
      <c r="B912" s="2" t="str">
        <f>IF(COUNTIF(A912:A4130,A912:A4130)&gt;1,"",A912:A4130)</f>
        <v>Kepler-955 b</v>
      </c>
      <c r="C912" s="2" t="s">
        <v>1892</v>
      </c>
      <c r="D912" s="2">
        <v>1</v>
      </c>
      <c r="E912" s="2">
        <v>1</v>
      </c>
      <c r="F912" s="2" t="s">
        <v>21</v>
      </c>
      <c r="G912" s="2" t="s">
        <v>28</v>
      </c>
      <c r="H912" s="2">
        <v>14.53244172</v>
      </c>
      <c r="I912" s="2">
        <v>1.662e-5</v>
      </c>
      <c r="J912" s="2">
        <v>3.13</v>
      </c>
      <c r="K912" s="2">
        <v>0.27</v>
      </c>
      <c r="L912" s="2">
        <v>0.0862619808306709</v>
      </c>
      <c r="M912" s="2"/>
      <c r="N912" s="2"/>
      <c r="O912" s="2" t="s">
        <v>28</v>
      </c>
      <c r="P912" s="2">
        <v>0.89</v>
      </c>
      <c r="Q912" s="2">
        <v>0.04</v>
      </c>
      <c r="R912" s="2">
        <v>0.0449438202247191</v>
      </c>
      <c r="S912" s="5">
        <v>42500</v>
      </c>
      <c r="U912" s="2">
        <f t="shared" si="30"/>
        <v>3.33667117008146</v>
      </c>
      <c r="V912" s="2">
        <f t="shared" si="31"/>
        <v>3.23709027200281</v>
      </c>
    </row>
    <row r="913" spans="1:22">
      <c r="A913" s="2" t="s">
        <v>1893</v>
      </c>
      <c r="B913" s="2" t="str">
        <f>IF(COUNTIF(A913:A4371,A913:A4371)&gt;1,"",A913:A4371)</f>
        <v>Kepler-1749 b</v>
      </c>
      <c r="C913" s="2" t="s">
        <v>1894</v>
      </c>
      <c r="D913" s="2">
        <v>1</v>
      </c>
      <c r="E913" s="2">
        <v>1</v>
      </c>
      <c r="F913" s="2" t="s">
        <v>21</v>
      </c>
      <c r="G913" s="2" t="s">
        <v>46</v>
      </c>
      <c r="H913" s="2">
        <v>14.53410833</v>
      </c>
      <c r="I913" s="2">
        <v>5.022e-5</v>
      </c>
      <c r="J913" s="2">
        <v>1.36</v>
      </c>
      <c r="K913" s="2">
        <v>0.07</v>
      </c>
      <c r="L913" s="2">
        <v>0.0514705882352941</v>
      </c>
      <c r="M913" s="2"/>
      <c r="N913" s="2"/>
      <c r="O913" s="2" t="s">
        <v>46</v>
      </c>
      <c r="P913" s="2">
        <v>0.55</v>
      </c>
      <c r="Q913" s="2">
        <v>0.04</v>
      </c>
      <c r="R913" s="2">
        <v>0.0727272727272727</v>
      </c>
      <c r="S913" s="5">
        <v>42863</v>
      </c>
      <c r="U913" s="2">
        <f t="shared" si="30"/>
        <v>1.64308323523136</v>
      </c>
      <c r="V913" s="2">
        <f t="shared" si="31"/>
        <v>1.40654575298781</v>
      </c>
    </row>
    <row r="914" spans="1:22">
      <c r="A914" s="2" t="s">
        <v>1895</v>
      </c>
      <c r="B914" s="2" t="str">
        <f>IF(COUNTIF(A914:A4304,A914:A4304)&gt;1,"",A914:A4304)</f>
        <v>K2-26 b</v>
      </c>
      <c r="C914" s="2" t="s">
        <v>1896</v>
      </c>
      <c r="D914" s="2">
        <v>1</v>
      </c>
      <c r="E914" s="2">
        <v>1</v>
      </c>
      <c r="F914" s="2" t="s">
        <v>21</v>
      </c>
      <c r="G914" s="2" t="s">
        <v>696</v>
      </c>
      <c r="H914" s="2">
        <v>14.5662</v>
      </c>
      <c r="I914" s="2">
        <v>0.0019</v>
      </c>
      <c r="J914" s="2">
        <v>2.58</v>
      </c>
      <c r="K914" s="2">
        <v>0.2</v>
      </c>
      <c r="L914" s="2">
        <v>0.0775193798449612</v>
      </c>
      <c r="M914" s="2"/>
      <c r="N914" s="2"/>
      <c r="O914" s="2" t="s">
        <v>696</v>
      </c>
      <c r="P914" s="2">
        <v>0.53</v>
      </c>
      <c r="Q914" s="2">
        <v>0.03</v>
      </c>
      <c r="R914" s="2">
        <v>0.0566037735849057</v>
      </c>
      <c r="S914" s="5">
        <v>42569</v>
      </c>
      <c r="U914" s="2">
        <f t="shared" si="30"/>
        <v>3.14781459049502</v>
      </c>
      <c r="V914" s="2">
        <f t="shared" si="31"/>
        <v>2.66882974994501</v>
      </c>
    </row>
    <row r="915" spans="1:22">
      <c r="A915" s="2" t="s">
        <v>1897</v>
      </c>
      <c r="B915" s="2" t="str">
        <f>IF(COUNTIF(A915:A4557,A915:A4557)&gt;1,"",A915:A4557)</f>
        <v>TOI-558 b</v>
      </c>
      <c r="C915" s="2" t="s">
        <v>1898</v>
      </c>
      <c r="D915" s="2">
        <v>1</v>
      </c>
      <c r="E915" s="2">
        <v>1</v>
      </c>
      <c r="F915" s="2" t="s">
        <v>21</v>
      </c>
      <c r="G915" s="2" t="s">
        <v>1130</v>
      </c>
      <c r="H915" s="2">
        <v>14.574071</v>
      </c>
      <c r="I915" s="2">
        <v>2.6e-5</v>
      </c>
      <c r="J915" s="2">
        <v>12.173</v>
      </c>
      <c r="K915" s="2">
        <v>0.46</v>
      </c>
      <c r="L915" s="2">
        <v>0.0377885484268463</v>
      </c>
      <c r="M915" s="2">
        <v>1147.36055</v>
      </c>
      <c r="N915" s="2">
        <v>47.67426</v>
      </c>
      <c r="O915" s="2" t="s">
        <v>1130</v>
      </c>
      <c r="P915" s="2">
        <v>1.35</v>
      </c>
      <c r="Q915" s="2">
        <v>0.06</v>
      </c>
      <c r="R915" s="2">
        <v>0.0444444444444444</v>
      </c>
      <c r="S915" s="5">
        <v>44473</v>
      </c>
      <c r="U915" s="2">
        <f t="shared" si="30"/>
        <v>11.6475107913601</v>
      </c>
      <c r="V915" s="2">
        <f t="shared" si="31"/>
        <v>12.5927302761616</v>
      </c>
    </row>
    <row r="916" spans="1:22">
      <c r="A916" s="2" t="s">
        <v>1899</v>
      </c>
      <c r="B916" s="2" t="str">
        <f>IF(COUNTIF(A916:A2858,A916:A2858)&gt;1,"",A916:A2858)</f>
        <v>Kepler-624 b</v>
      </c>
      <c r="C916" s="2" t="s">
        <v>1900</v>
      </c>
      <c r="D916" s="2">
        <v>1</v>
      </c>
      <c r="E916" s="2">
        <v>1</v>
      </c>
      <c r="F916" s="2" t="s">
        <v>21</v>
      </c>
      <c r="G916" s="2" t="s">
        <v>195</v>
      </c>
      <c r="H916" s="2">
        <v>14.586675</v>
      </c>
      <c r="I916" s="2">
        <v>8.1e-5</v>
      </c>
      <c r="J916" s="2">
        <v>2.11</v>
      </c>
      <c r="K916" s="2">
        <v>0.17</v>
      </c>
      <c r="L916" s="2">
        <v>0.0805687203791469</v>
      </c>
      <c r="M916" s="2"/>
      <c r="N916" s="2"/>
      <c r="O916" s="2" t="s">
        <v>195</v>
      </c>
      <c r="P916" s="2">
        <v>1.1</v>
      </c>
      <c r="Q916" s="2">
        <v>0.04</v>
      </c>
      <c r="R916" s="2">
        <v>0.0363636363636364</v>
      </c>
      <c r="S916" s="5">
        <v>41575</v>
      </c>
      <c r="U916" s="2">
        <f t="shared" si="30"/>
        <v>2.12949401963807</v>
      </c>
      <c r="V916" s="2">
        <f t="shared" si="31"/>
        <v>2.18292353350732</v>
      </c>
    </row>
    <row r="917" spans="1:22">
      <c r="A917" s="2" t="s">
        <v>1901</v>
      </c>
      <c r="B917" s="2" t="str">
        <f>IF(COUNTIF(A917:A4223,A917:A4223)&gt;1,"",A917:A4223)</f>
        <v>Kepler-290 b</v>
      </c>
      <c r="C917" s="2" t="s">
        <v>1902</v>
      </c>
      <c r="D917" s="2">
        <v>1</v>
      </c>
      <c r="E917" s="2">
        <v>2</v>
      </c>
      <c r="F917" s="2" t="s">
        <v>21</v>
      </c>
      <c r="G917" s="2" t="s">
        <v>28</v>
      </c>
      <c r="H917" s="2">
        <v>14.58932462</v>
      </c>
      <c r="I917" s="2">
        <v>4.11e-5</v>
      </c>
      <c r="J917" s="2">
        <v>2.12</v>
      </c>
      <c r="K917" s="2">
        <v>0.14</v>
      </c>
      <c r="L917" s="2">
        <v>0.0660377358490566</v>
      </c>
      <c r="M917" s="2"/>
      <c r="N917" s="2"/>
      <c r="O917" s="2" t="s">
        <v>28</v>
      </c>
      <c r="P917" s="2">
        <v>0.79</v>
      </c>
      <c r="Q917" s="2">
        <v>0.04</v>
      </c>
      <c r="R917" s="2">
        <v>0.0506329113924051</v>
      </c>
      <c r="S917" s="5">
        <v>42500</v>
      </c>
      <c r="U917" s="2">
        <f t="shared" si="30"/>
        <v>2.33193254768543</v>
      </c>
      <c r="V917" s="2">
        <f t="shared" si="31"/>
        <v>2.19330499569827</v>
      </c>
    </row>
    <row r="918" spans="1:22">
      <c r="A918" s="2" t="s">
        <v>1903</v>
      </c>
      <c r="B918" s="2" t="str">
        <f>IF(COUNTIF(A918:A4559,A918:A4559)&gt;1,"",A918:A4559)</f>
        <v>K2-101 b</v>
      </c>
      <c r="C918" s="2" t="s">
        <v>1904</v>
      </c>
      <c r="D918" s="2">
        <v>1</v>
      </c>
      <c r="E918" s="2">
        <v>1</v>
      </c>
      <c r="F918" s="2" t="s">
        <v>21</v>
      </c>
      <c r="G918" s="2" t="s">
        <v>182</v>
      </c>
      <c r="H918" s="2">
        <v>14.6762429</v>
      </c>
      <c r="I918" s="2">
        <v>2.01e-5</v>
      </c>
      <c r="J918" s="2">
        <v>2</v>
      </c>
      <c r="K918" s="2">
        <v>0.14</v>
      </c>
      <c r="L918" s="2">
        <v>0.07</v>
      </c>
      <c r="M918" s="2"/>
      <c r="N918" s="2"/>
      <c r="O918" s="2" t="s">
        <v>182</v>
      </c>
      <c r="P918" s="2">
        <v>0.82</v>
      </c>
      <c r="Q918" s="2">
        <v>0.02</v>
      </c>
      <c r="R918" s="2">
        <v>0.024390243902439</v>
      </c>
      <c r="S918" s="5">
        <v>44459</v>
      </c>
      <c r="U918" s="2">
        <f t="shared" si="30"/>
        <v>2.17988575923135</v>
      </c>
      <c r="V918" s="2">
        <f t="shared" si="31"/>
        <v>2.07026212011882</v>
      </c>
    </row>
    <row r="919" spans="1:22">
      <c r="A919" s="2" t="s">
        <v>1905</v>
      </c>
      <c r="B919" s="2" t="str">
        <f>IF(COUNTIF(A919:A2790,A919:A2790)&gt;1,"",A919:A2790)</f>
        <v>Kepler-653 b</v>
      </c>
      <c r="C919" s="2" t="s">
        <v>1906</v>
      </c>
      <c r="D919" s="2">
        <v>1</v>
      </c>
      <c r="E919" s="2">
        <v>2</v>
      </c>
      <c r="F919" s="2" t="s">
        <v>21</v>
      </c>
      <c r="G919" s="2" t="s">
        <v>195</v>
      </c>
      <c r="H919" s="2">
        <v>14.707512</v>
      </c>
      <c r="I919" s="2">
        <v>8.9e-5</v>
      </c>
      <c r="J919" s="2">
        <v>1.74</v>
      </c>
      <c r="K919" s="2">
        <v>0.17</v>
      </c>
      <c r="L919" s="2">
        <v>0.0977011494252874</v>
      </c>
      <c r="M919" s="2"/>
      <c r="N919" s="2"/>
      <c r="O919" s="2" t="s">
        <v>195</v>
      </c>
      <c r="P919" s="2">
        <v>1.1</v>
      </c>
      <c r="Q919" s="2">
        <v>0.03</v>
      </c>
      <c r="R919" s="2">
        <v>0.0272727272727273</v>
      </c>
      <c r="S919" s="5">
        <v>41575</v>
      </c>
      <c r="U919" s="2">
        <f t="shared" si="30"/>
        <v>1.75737999836804</v>
      </c>
      <c r="V919" s="2">
        <f t="shared" si="31"/>
        <v>1.80147308251406</v>
      </c>
    </row>
    <row r="920" spans="1:22">
      <c r="A920" s="2" t="s">
        <v>1907</v>
      </c>
      <c r="B920" s="2" t="str">
        <f>IF(COUNTIF(A920:A4528,A920:A4528)&gt;1,"",A920:A4528)</f>
        <v>Kepler-107 e</v>
      </c>
      <c r="C920" s="2" t="s">
        <v>97</v>
      </c>
      <c r="D920" s="2">
        <v>1</v>
      </c>
      <c r="E920" s="2">
        <v>4</v>
      </c>
      <c r="F920" s="2" t="s">
        <v>21</v>
      </c>
      <c r="G920" s="2" t="s">
        <v>98</v>
      </c>
      <c r="H920" s="2">
        <v>14.749143</v>
      </c>
      <c r="I920" s="2">
        <v>1.9e-5</v>
      </c>
      <c r="J920" s="2">
        <v>2.903</v>
      </c>
      <c r="K920" s="2">
        <v>0.035</v>
      </c>
      <c r="L920" s="2">
        <v>0.0120564932828109</v>
      </c>
      <c r="M920" s="2">
        <v>8.6</v>
      </c>
      <c r="N920" s="2">
        <v>3.6</v>
      </c>
      <c r="O920" s="2" t="s">
        <v>98</v>
      </c>
      <c r="P920" s="2">
        <v>1.24</v>
      </c>
      <c r="Q920" s="2">
        <v>0.03</v>
      </c>
      <c r="R920" s="2">
        <v>0.0241935483870968</v>
      </c>
      <c r="S920" s="5">
        <v>43657</v>
      </c>
      <c r="U920" s="2">
        <f t="shared" si="30"/>
        <v>2.84280066563682</v>
      </c>
      <c r="V920" s="2">
        <f t="shared" si="31"/>
        <v>3.00632581842281</v>
      </c>
    </row>
    <row r="921" spans="1:22">
      <c r="A921" s="2" t="s">
        <v>1908</v>
      </c>
      <c r="B921" s="2" t="str">
        <f>IF(COUNTIF(A921:A4562,A921:A4562)&gt;1,"",A921:A4562)</f>
        <v>K2-333 b</v>
      </c>
      <c r="C921" s="2" t="s">
        <v>1909</v>
      </c>
      <c r="D921" s="2">
        <v>1</v>
      </c>
      <c r="E921" s="2">
        <v>1</v>
      </c>
      <c r="F921" s="2" t="s">
        <v>21</v>
      </c>
      <c r="G921" s="2" t="s">
        <v>203</v>
      </c>
      <c r="H921" s="2">
        <v>14.759287</v>
      </c>
      <c r="I921" s="2">
        <v>0.000243</v>
      </c>
      <c r="J921" s="2">
        <v>6.18</v>
      </c>
      <c r="K921" s="2">
        <v>0.28</v>
      </c>
      <c r="L921" s="2">
        <v>0.0453074433656958</v>
      </c>
      <c r="M921" s="2"/>
      <c r="N921" s="2"/>
      <c r="O921" s="2" t="s">
        <v>203</v>
      </c>
      <c r="P921" s="2">
        <v>1.06</v>
      </c>
      <c r="Q921" s="2">
        <v>0.04</v>
      </c>
      <c r="R921" s="2">
        <v>0.0377358490566038</v>
      </c>
      <c r="S921" s="5">
        <v>44431</v>
      </c>
      <c r="U921" s="2">
        <f t="shared" si="30"/>
        <v>6.30412526482513</v>
      </c>
      <c r="V921" s="2">
        <f t="shared" si="31"/>
        <v>6.40035936237059</v>
      </c>
    </row>
    <row r="922" spans="1:22">
      <c r="A922" s="2" t="s">
        <v>1910</v>
      </c>
      <c r="B922" s="2" t="str">
        <f>IF(COUNTIF(A922:A4494,A922:A4494)&gt;1,"",A922:A4494)</f>
        <v>K2-285 e</v>
      </c>
      <c r="C922" s="2" t="s">
        <v>247</v>
      </c>
      <c r="D922" s="2">
        <v>1</v>
      </c>
      <c r="E922" s="2">
        <v>4</v>
      </c>
      <c r="F922" s="2" t="s">
        <v>21</v>
      </c>
      <c r="G922" s="2" t="s">
        <v>248</v>
      </c>
      <c r="H922" s="2">
        <v>14.76289</v>
      </c>
      <c r="I922" s="2">
        <v>0.00065</v>
      </c>
      <c r="J922" s="2">
        <v>1.95</v>
      </c>
      <c r="K922" s="2">
        <v>0.05</v>
      </c>
      <c r="L922" s="2">
        <v>0.0256410256410256</v>
      </c>
      <c r="M922" s="2">
        <v>10.7</v>
      </c>
      <c r="N922" s="2"/>
      <c r="O922" s="2" t="s">
        <v>248</v>
      </c>
      <c r="P922" s="2">
        <v>0.83</v>
      </c>
      <c r="Q922" s="2">
        <v>0.02</v>
      </c>
      <c r="R922" s="2">
        <v>0.0240963855421687</v>
      </c>
      <c r="S922" s="5">
        <v>43447</v>
      </c>
      <c r="U922" s="2">
        <f t="shared" si="30"/>
        <v>2.11982364411976</v>
      </c>
      <c r="V922" s="2">
        <f t="shared" si="31"/>
        <v>2.01957523209119</v>
      </c>
    </row>
    <row r="923" spans="1:22">
      <c r="A923" s="2" t="s">
        <v>1911</v>
      </c>
      <c r="B923" s="2" t="str">
        <f>IF(COUNTIF(A923:A4493,A923:A4493)&gt;1,"",A923:A4493)</f>
        <v>K2-193 b</v>
      </c>
      <c r="C923" s="2" t="s">
        <v>1912</v>
      </c>
      <c r="D923" s="2">
        <v>1</v>
      </c>
      <c r="E923" s="2">
        <v>1</v>
      </c>
      <c r="F923" s="2" t="s">
        <v>21</v>
      </c>
      <c r="G923" s="2" t="s">
        <v>86</v>
      </c>
      <c r="H923" s="2">
        <v>14.786889</v>
      </c>
      <c r="I923" s="2">
        <v>0.000803</v>
      </c>
      <c r="J923" s="2">
        <v>3.95</v>
      </c>
      <c r="K923" s="2">
        <v>0.12</v>
      </c>
      <c r="L923" s="2">
        <v>0.030379746835443</v>
      </c>
      <c r="M923" s="2"/>
      <c r="N923" s="2"/>
      <c r="O923" s="2" t="s">
        <v>86</v>
      </c>
      <c r="P923" s="2">
        <v>1.01</v>
      </c>
      <c r="Q923" s="2">
        <v>0.05</v>
      </c>
      <c r="R923" s="2">
        <v>0.0495049504950495</v>
      </c>
      <c r="S923" s="5">
        <v>43399</v>
      </c>
      <c r="U923" s="2">
        <f t="shared" si="30"/>
        <v>4.08096106735321</v>
      </c>
      <c r="V923" s="2">
        <f t="shared" si="31"/>
        <v>4.09153253343598</v>
      </c>
    </row>
    <row r="924" spans="1:22">
      <c r="A924" s="2" t="s">
        <v>1913</v>
      </c>
      <c r="B924" s="2" t="str">
        <f>IF(COUNTIF(A924:A4321,A924:A4321)&gt;1,"",A924:A4321)</f>
        <v>Kepler-223 d</v>
      </c>
      <c r="C924" s="2" t="s">
        <v>1195</v>
      </c>
      <c r="D924" s="2">
        <v>1</v>
      </c>
      <c r="E924" s="2">
        <v>4</v>
      </c>
      <c r="F924" s="2" t="s">
        <v>21</v>
      </c>
      <c r="G924" s="2" t="s">
        <v>1196</v>
      </c>
      <c r="H924" s="2">
        <v>14.78869</v>
      </c>
      <c r="I924" s="2">
        <v>0.0003</v>
      </c>
      <c r="J924" s="2">
        <v>5.24</v>
      </c>
      <c r="K924" s="2">
        <v>0.26</v>
      </c>
      <c r="L924" s="2">
        <v>0.049618320610687</v>
      </c>
      <c r="M924" s="2">
        <v>8</v>
      </c>
      <c r="N924" s="2">
        <v>1.5</v>
      </c>
      <c r="O924" s="2" t="s">
        <v>1196</v>
      </c>
      <c r="P924" s="2">
        <v>1.12</v>
      </c>
      <c r="Q924" s="2">
        <v>0.09</v>
      </c>
      <c r="R924" s="2">
        <v>0.0803571428571428</v>
      </c>
      <c r="S924" s="5">
        <v>42586</v>
      </c>
      <c r="U924" s="2">
        <f t="shared" si="30"/>
        <v>5.27021429404513</v>
      </c>
      <c r="V924" s="2">
        <f t="shared" si="31"/>
        <v>5.42781404500992</v>
      </c>
    </row>
    <row r="925" spans="1:22">
      <c r="A925" s="2" t="s">
        <v>1914</v>
      </c>
      <c r="B925" s="2" t="str">
        <f>IF(COUNTIF(A925:A4365,A925:A4365)&gt;1,"",A925:A4365)</f>
        <v>Kepler-1846 b</v>
      </c>
      <c r="C925" s="2" t="s">
        <v>1915</v>
      </c>
      <c r="D925" s="2">
        <v>1</v>
      </c>
      <c r="E925" s="2">
        <v>1</v>
      </c>
      <c r="F925" s="2" t="s">
        <v>21</v>
      </c>
      <c r="G925" s="2" t="s">
        <v>46</v>
      </c>
      <c r="H925" s="2">
        <v>14.8200596</v>
      </c>
      <c r="I925" s="2">
        <v>0.0001119</v>
      </c>
      <c r="J925" s="2">
        <v>0.96</v>
      </c>
      <c r="K925" s="2">
        <v>0.06</v>
      </c>
      <c r="L925" s="2">
        <v>0.0625</v>
      </c>
      <c r="M925" s="2"/>
      <c r="N925" s="2"/>
      <c r="O925" s="2" t="s">
        <v>46</v>
      </c>
      <c r="P925" s="2">
        <v>0.79</v>
      </c>
      <c r="Q925" s="2">
        <v>0.04</v>
      </c>
      <c r="R925" s="2">
        <v>0.0506329113924051</v>
      </c>
      <c r="S925" s="5">
        <v>42863</v>
      </c>
      <c r="U925" s="2">
        <f t="shared" si="30"/>
        <v>1.05746179281144</v>
      </c>
      <c r="V925" s="2">
        <f t="shared" si="31"/>
        <v>0.994598336575148</v>
      </c>
    </row>
    <row r="926" spans="1:22">
      <c r="A926" s="2" t="s">
        <v>1916</v>
      </c>
      <c r="B926" s="2" t="str">
        <f>IF(COUNTIF(A926:A4383,A926:A4383)&gt;1,"",A926:A4383)</f>
        <v>Kepler-18 d</v>
      </c>
      <c r="C926" s="2" t="s">
        <v>258</v>
      </c>
      <c r="D926" s="2">
        <v>1</v>
      </c>
      <c r="E926" s="2">
        <v>3</v>
      </c>
      <c r="F926" s="2" t="s">
        <v>21</v>
      </c>
      <c r="G926" s="2" t="s">
        <v>46</v>
      </c>
      <c r="H926" s="2">
        <v>14.85890852</v>
      </c>
      <c r="I926" s="2">
        <v>3.81e-6</v>
      </c>
      <c r="J926" s="2">
        <v>5.94</v>
      </c>
      <c r="K926" s="2">
        <v>0.37</v>
      </c>
      <c r="L926" s="2">
        <v>0.0622895622895623</v>
      </c>
      <c r="M926" s="2"/>
      <c r="N926" s="2"/>
      <c r="O926" s="2" t="s">
        <v>46</v>
      </c>
      <c r="P926" s="2">
        <v>0.88</v>
      </c>
      <c r="Q926" s="2">
        <v>0.06</v>
      </c>
      <c r="R926" s="2">
        <v>0.0681818181818182</v>
      </c>
      <c r="S926" s="5">
        <v>42863</v>
      </c>
      <c r="U926" s="2">
        <f t="shared" si="30"/>
        <v>6.36355456000624</v>
      </c>
      <c r="V926" s="2">
        <f t="shared" si="31"/>
        <v>6.15552737119394</v>
      </c>
    </row>
    <row r="927" spans="1:22">
      <c r="A927" s="2" t="s">
        <v>1917</v>
      </c>
      <c r="B927" s="2" t="str">
        <f>IF(COUNTIF(A927:A4568,A927:A4568)&gt;1,"",A927:A4568)</f>
        <v>K2-352 d</v>
      </c>
      <c r="C927" s="2" t="s">
        <v>329</v>
      </c>
      <c r="D927" s="2">
        <v>1</v>
      </c>
      <c r="E927" s="2">
        <v>3</v>
      </c>
      <c r="F927" s="2" t="s">
        <v>21</v>
      </c>
      <c r="G927" s="2" t="s">
        <v>203</v>
      </c>
      <c r="H927" s="2">
        <v>14.871387</v>
      </c>
      <c r="I927" s="2">
        <v>0.000916</v>
      </c>
      <c r="J927" s="2">
        <v>2.23</v>
      </c>
      <c r="K927" s="2">
        <v>0.13</v>
      </c>
      <c r="L927" s="2">
        <v>0.0582959641255605</v>
      </c>
      <c r="M927" s="2"/>
      <c r="N927" s="2"/>
      <c r="O927" s="2" t="s">
        <v>203</v>
      </c>
      <c r="P927" s="2">
        <v>0.98</v>
      </c>
      <c r="Q927" s="2">
        <v>0.04</v>
      </c>
      <c r="R927" s="2">
        <v>0.0408163265306122</v>
      </c>
      <c r="S927" s="5">
        <v>44431</v>
      </c>
      <c r="U927" s="2">
        <f t="shared" si="30"/>
        <v>2.32325947041186</v>
      </c>
      <c r="V927" s="2">
        <f t="shared" si="31"/>
        <v>2.31108807068936</v>
      </c>
    </row>
    <row r="928" spans="1:22">
      <c r="A928" s="2" t="s">
        <v>1918</v>
      </c>
      <c r="B928" s="2" t="str">
        <f>IF(COUNTIF(A928:A4371,A928:A4371)&gt;1,"",A928:A4371)</f>
        <v>Kepler-369 c</v>
      </c>
      <c r="C928" s="2" t="s">
        <v>1919</v>
      </c>
      <c r="D928" s="2">
        <v>1</v>
      </c>
      <c r="E928" s="2">
        <v>2</v>
      </c>
      <c r="F928" s="2" t="s">
        <v>21</v>
      </c>
      <c r="G928" s="2" t="s">
        <v>46</v>
      </c>
      <c r="H928" s="2">
        <v>14.87149773</v>
      </c>
      <c r="I928" s="2">
        <v>4.901e-5</v>
      </c>
      <c r="J928" s="2">
        <v>1.59</v>
      </c>
      <c r="K928" s="2">
        <v>0.12</v>
      </c>
      <c r="L928" s="2">
        <v>0.0754716981132075</v>
      </c>
      <c r="M928" s="2"/>
      <c r="N928" s="2"/>
      <c r="O928" s="2" t="s">
        <v>46</v>
      </c>
      <c r="P928" s="2">
        <v>0.56</v>
      </c>
      <c r="Q928" s="2">
        <v>0.03</v>
      </c>
      <c r="R928" s="2">
        <v>0.0535714285714286</v>
      </c>
      <c r="S928" s="5">
        <v>42863</v>
      </c>
      <c r="U928" s="2">
        <f t="shared" si="30"/>
        <v>1.91593230893226</v>
      </c>
      <c r="V928" s="2">
        <f t="shared" si="31"/>
        <v>1.64781726226552</v>
      </c>
    </row>
    <row r="929" spans="1:22">
      <c r="A929" s="2" t="s">
        <v>1920</v>
      </c>
      <c r="B929" s="2" t="str">
        <f>IF(COUNTIF(A929:A4501,A929:A4501)&gt;1,"",A929:A4501)</f>
        <v>K2-287 b</v>
      </c>
      <c r="C929" s="2" t="s">
        <v>1921</v>
      </c>
      <c r="D929" s="2">
        <v>1</v>
      </c>
      <c r="E929" s="2">
        <v>1</v>
      </c>
      <c r="F929" s="2" t="s">
        <v>21</v>
      </c>
      <c r="G929" s="2" t="s">
        <v>1922</v>
      </c>
      <c r="H929" s="2">
        <v>14.893291</v>
      </c>
      <c r="I929" s="2">
        <v>2.5e-5</v>
      </c>
      <c r="J929" s="2">
        <v>9.494</v>
      </c>
      <c r="K929" s="2">
        <v>0.146</v>
      </c>
      <c r="L929" s="2">
        <v>0.0153781335580367</v>
      </c>
      <c r="M929" s="2">
        <v>100.11645</v>
      </c>
      <c r="N929" s="2">
        <v>8.58141</v>
      </c>
      <c r="O929" s="2" t="s">
        <v>1922</v>
      </c>
      <c r="P929" s="2">
        <v>1.06</v>
      </c>
      <c r="Q929" s="2">
        <v>0.02</v>
      </c>
      <c r="R929" s="2">
        <v>0.0188679245283019</v>
      </c>
      <c r="S929" s="5">
        <v>43475</v>
      </c>
      <c r="U929" s="2">
        <f t="shared" si="30"/>
        <v>9.69256814784767</v>
      </c>
      <c r="V929" s="2">
        <f t="shared" si="31"/>
        <v>9.84052769963679</v>
      </c>
    </row>
    <row r="930" spans="1:22">
      <c r="A930" s="2" t="s">
        <v>1923</v>
      </c>
      <c r="B930" s="2" t="str">
        <f>IF(COUNTIF(A930:A4382,A930:A4382)&gt;1,"",A930:A4382)</f>
        <v>Kepler-1114 b</v>
      </c>
      <c r="C930" s="2" t="s">
        <v>1924</v>
      </c>
      <c r="D930" s="2">
        <v>1</v>
      </c>
      <c r="E930" s="2">
        <v>1</v>
      </c>
      <c r="F930" s="2" t="s">
        <v>21</v>
      </c>
      <c r="G930" s="2" t="s">
        <v>46</v>
      </c>
      <c r="H930" s="2">
        <v>14.97436238</v>
      </c>
      <c r="I930" s="2">
        <v>4.734e-5</v>
      </c>
      <c r="J930" s="2">
        <v>1.28</v>
      </c>
      <c r="K930" s="2">
        <v>0.09</v>
      </c>
      <c r="L930" s="2">
        <v>0.0703125</v>
      </c>
      <c r="M930" s="2"/>
      <c r="N930" s="2"/>
      <c r="O930" s="2" t="s">
        <v>46</v>
      </c>
      <c r="P930" s="2">
        <v>0.8</v>
      </c>
      <c r="Q930" s="2">
        <v>0.05</v>
      </c>
      <c r="R930" s="2">
        <v>0.0625</v>
      </c>
      <c r="S930" s="5">
        <v>42863</v>
      </c>
      <c r="U930" s="2">
        <f t="shared" si="30"/>
        <v>1.40665606648249</v>
      </c>
      <c r="V930" s="2">
        <f t="shared" si="31"/>
        <v>1.3273679285505</v>
      </c>
    </row>
    <row r="931" spans="1:22">
      <c r="A931" s="2" t="s">
        <v>1925</v>
      </c>
      <c r="B931" s="2" t="str">
        <f>IF(COUNTIF(A931:A4390,A931:A4390)&gt;1,"",A931:A4390)</f>
        <v>Kepler-128 b</v>
      </c>
      <c r="C931" s="2" t="s">
        <v>1926</v>
      </c>
      <c r="D931" s="2">
        <v>1</v>
      </c>
      <c r="E931" s="2">
        <v>2</v>
      </c>
      <c r="F931" s="2" t="s">
        <v>21</v>
      </c>
      <c r="G931" s="2" t="s">
        <v>46</v>
      </c>
      <c r="H931" s="2">
        <v>15.0896415</v>
      </c>
      <c r="I931" s="2">
        <v>4.664e-5</v>
      </c>
      <c r="J931" s="2">
        <v>1.42</v>
      </c>
      <c r="K931" s="2">
        <v>0.09</v>
      </c>
      <c r="L931" s="2">
        <v>0.0633802816901408</v>
      </c>
      <c r="M931" s="2"/>
      <c r="N931" s="2"/>
      <c r="O931" s="2" t="s">
        <v>46</v>
      </c>
      <c r="P931" s="2">
        <v>1.09</v>
      </c>
      <c r="Q931" s="2">
        <v>0.08</v>
      </c>
      <c r="R931" s="2">
        <v>0.073394495412844</v>
      </c>
      <c r="S931" s="5">
        <v>42863</v>
      </c>
      <c r="U931" s="2">
        <f t="shared" si="30"/>
        <v>1.44091564857321</v>
      </c>
      <c r="V931" s="2">
        <f t="shared" si="31"/>
        <v>1.47356550796431</v>
      </c>
    </row>
    <row r="932" spans="1:22">
      <c r="A932" s="2" t="s">
        <v>1927</v>
      </c>
      <c r="B932" s="2" t="str">
        <f>IF(COUNTIF(A932:A4558,A932:A4558)&gt;1,"",A932:A4558)</f>
        <v>TIC 237913194 b</v>
      </c>
      <c r="C932" s="2" t="s">
        <v>1928</v>
      </c>
      <c r="D932" s="2">
        <v>1</v>
      </c>
      <c r="E932" s="2">
        <v>1</v>
      </c>
      <c r="F932" s="2" t="s">
        <v>21</v>
      </c>
      <c r="G932" s="2" t="s">
        <v>1929</v>
      </c>
      <c r="H932" s="2">
        <v>15.168865</v>
      </c>
      <c r="I932" s="2">
        <v>1.8e-5</v>
      </c>
      <c r="J932" s="2">
        <v>12.52</v>
      </c>
      <c r="K932" s="2">
        <v>0.605</v>
      </c>
      <c r="L932" s="2">
        <v>0.0483226837060703</v>
      </c>
      <c r="M932" s="2">
        <v>617.22586</v>
      </c>
      <c r="N932" s="2">
        <v>29.24036</v>
      </c>
      <c r="O932" s="2" t="s">
        <v>1929</v>
      </c>
      <c r="P932" s="2">
        <v>1.03</v>
      </c>
      <c r="Q932" s="2">
        <v>0.06</v>
      </c>
      <c r="R932" s="2">
        <v>0.058252427184466</v>
      </c>
      <c r="S932" s="5">
        <v>44182</v>
      </c>
      <c r="U932" s="2">
        <f t="shared" si="30"/>
        <v>12.8988926446793</v>
      </c>
      <c r="V932" s="2">
        <f t="shared" si="31"/>
        <v>12.9984062626857</v>
      </c>
    </row>
    <row r="933" spans="1:22">
      <c r="A933" s="2" t="s">
        <v>1930</v>
      </c>
      <c r="B933" s="2" t="str">
        <f>IF(COUNTIF(A933:A4102,A933:A4102)&gt;1,"",A933:A4102)</f>
        <v>Kepler-342 b</v>
      </c>
      <c r="C933" s="2" t="s">
        <v>1931</v>
      </c>
      <c r="D933" s="2">
        <v>1</v>
      </c>
      <c r="E933" s="2">
        <v>4</v>
      </c>
      <c r="F933" s="2" t="s">
        <v>21</v>
      </c>
      <c r="G933" s="2" t="s">
        <v>28</v>
      </c>
      <c r="H933" s="2">
        <v>15.17026179</v>
      </c>
      <c r="I933" s="2">
        <v>4.137e-5</v>
      </c>
      <c r="J933" s="2">
        <v>2.05</v>
      </c>
      <c r="K933" s="2">
        <v>0.18</v>
      </c>
      <c r="L933" s="2">
        <v>0.0878048780487805</v>
      </c>
      <c r="M933" s="2"/>
      <c r="N933" s="2"/>
      <c r="O933" s="2" t="s">
        <v>28</v>
      </c>
      <c r="P933" s="2">
        <v>1.26</v>
      </c>
      <c r="Q933" s="2">
        <v>0.05</v>
      </c>
      <c r="R933" s="2">
        <v>0.0396825396825397</v>
      </c>
      <c r="S933" s="5">
        <v>42500</v>
      </c>
      <c r="U933" s="2">
        <f t="shared" si="30"/>
        <v>2.00422694307279</v>
      </c>
      <c r="V933" s="2">
        <f t="shared" si="31"/>
        <v>2.12835093151167</v>
      </c>
    </row>
    <row r="934" spans="1:22">
      <c r="A934" s="2" t="s">
        <v>1932</v>
      </c>
      <c r="B934" s="2" t="str">
        <f>IF(COUNTIF(A934:A4164,A934:A4164)&gt;1,"",A934:A4164)</f>
        <v>Kepler-151 b</v>
      </c>
      <c r="C934" s="2" t="s">
        <v>1933</v>
      </c>
      <c r="D934" s="2">
        <v>1</v>
      </c>
      <c r="E934" s="2">
        <v>2</v>
      </c>
      <c r="F934" s="2" t="s">
        <v>21</v>
      </c>
      <c r="G934" s="2" t="s">
        <v>28</v>
      </c>
      <c r="H934" s="2">
        <v>15.22895698</v>
      </c>
      <c r="I934" s="2">
        <v>2.008e-5</v>
      </c>
      <c r="J934" s="2">
        <v>3.01</v>
      </c>
      <c r="K934" s="2">
        <v>0.24</v>
      </c>
      <c r="L934" s="2">
        <v>0.079734219269103</v>
      </c>
      <c r="M934" s="2"/>
      <c r="N934" s="2"/>
      <c r="O934" s="2" t="s">
        <v>28</v>
      </c>
      <c r="P934" s="2">
        <v>0.87</v>
      </c>
      <c r="Q934" s="2">
        <v>0.04</v>
      </c>
      <c r="R934" s="2">
        <v>0.0459770114942529</v>
      </c>
      <c r="S934" s="5">
        <v>42500</v>
      </c>
      <c r="U934" s="2">
        <f t="shared" si="30"/>
        <v>3.24139385384281</v>
      </c>
      <c r="V934" s="2">
        <f t="shared" si="31"/>
        <v>3.12612838617881</v>
      </c>
    </row>
    <row r="935" spans="1:22">
      <c r="A935" s="2" t="s">
        <v>1934</v>
      </c>
      <c r="B935" s="2" t="str">
        <f>IF(COUNTIF(A935:A4574,A935:A4574)&gt;1,"",A935:A4574)</f>
        <v>TOI-178 f</v>
      </c>
      <c r="C935" s="2" t="s">
        <v>123</v>
      </c>
      <c r="D935" s="2">
        <v>1</v>
      </c>
      <c r="E935" s="2">
        <v>6</v>
      </c>
      <c r="F935" s="2" t="s">
        <v>21</v>
      </c>
      <c r="G935" s="2" t="s">
        <v>124</v>
      </c>
      <c r="H935" s="2">
        <v>15.231915</v>
      </c>
      <c r="I935" s="2">
        <v>0.000115</v>
      </c>
      <c r="J935" s="2">
        <v>2.287</v>
      </c>
      <c r="K935" s="2">
        <v>0.108</v>
      </c>
      <c r="L935" s="2">
        <v>0.0472234368167906</v>
      </c>
      <c r="M935" s="2">
        <v>7.72</v>
      </c>
      <c r="N935" s="2">
        <v>1.67</v>
      </c>
      <c r="O935" s="2" t="s">
        <v>124</v>
      </c>
      <c r="P935" s="2">
        <v>0.65</v>
      </c>
      <c r="Q935" s="2">
        <v>0.03</v>
      </c>
      <c r="R935" s="2">
        <v>0.0461538461538461</v>
      </c>
      <c r="S935" s="5">
        <v>44273</v>
      </c>
      <c r="U935" s="2">
        <f t="shared" si="30"/>
        <v>2.65678614367024</v>
      </c>
      <c r="V935" s="2">
        <f t="shared" si="31"/>
        <v>2.37527594347092</v>
      </c>
    </row>
    <row r="936" spans="1:22">
      <c r="A936" s="2" t="s">
        <v>1935</v>
      </c>
      <c r="B936" s="2" t="str">
        <f>IF(COUNTIF(A936:A4409,A936:A4409)&gt;1,"",A936:A4409)</f>
        <v>Kepler-23 d</v>
      </c>
      <c r="C936" s="2" t="s">
        <v>1151</v>
      </c>
      <c r="D936" s="2">
        <v>1</v>
      </c>
      <c r="E936" s="2">
        <v>3</v>
      </c>
      <c r="F936" s="2" t="s">
        <v>21</v>
      </c>
      <c r="G936" s="2" t="s">
        <v>46</v>
      </c>
      <c r="H936" s="2">
        <v>15.27443889</v>
      </c>
      <c r="I936" s="2">
        <v>3.961e-5</v>
      </c>
      <c r="J936" s="2">
        <v>2.17</v>
      </c>
      <c r="K936" s="2">
        <v>0.13</v>
      </c>
      <c r="L936" s="2">
        <v>0.0599078341013825</v>
      </c>
      <c r="M936" s="2"/>
      <c r="N936" s="2"/>
      <c r="O936" s="2" t="s">
        <v>46</v>
      </c>
      <c r="P936" s="2">
        <v>1.04</v>
      </c>
      <c r="Q936" s="2">
        <v>0.1</v>
      </c>
      <c r="R936" s="2">
        <v>0.0961538461538462</v>
      </c>
      <c r="S936" s="5">
        <v>42863</v>
      </c>
      <c r="U936" s="2">
        <f t="shared" si="30"/>
        <v>2.2314540048434</v>
      </c>
      <c r="V936" s="2">
        <f t="shared" si="31"/>
        <v>2.25432541748923</v>
      </c>
    </row>
    <row r="937" spans="1:22">
      <c r="A937" s="2" t="s">
        <v>1936</v>
      </c>
      <c r="B937" s="2" t="str">
        <f>IF(COUNTIF(A937:A4578,A937:A4578)&gt;1,"",A937:A4578)</f>
        <v>EPIC 212587672 b</v>
      </c>
      <c r="C937" s="2" t="s">
        <v>1937</v>
      </c>
      <c r="D937" s="2">
        <v>1</v>
      </c>
      <c r="E937" s="2">
        <v>2</v>
      </c>
      <c r="F937" s="2" t="s">
        <v>21</v>
      </c>
      <c r="G937" s="2" t="s">
        <v>203</v>
      </c>
      <c r="H937" s="2">
        <v>15.28078</v>
      </c>
      <c r="I937" s="2">
        <v>0.000121</v>
      </c>
      <c r="J937" s="2">
        <v>1.26</v>
      </c>
      <c r="K937" s="2">
        <v>0.11</v>
      </c>
      <c r="L937" s="2">
        <v>0.0873015873015873</v>
      </c>
      <c r="M937" s="2"/>
      <c r="N937" s="2"/>
      <c r="O937" s="2" t="s">
        <v>203</v>
      </c>
      <c r="P937" s="2">
        <v>0.99</v>
      </c>
      <c r="Q937" s="2">
        <v>0.03</v>
      </c>
      <c r="R937" s="2">
        <v>0.0303030303030303</v>
      </c>
      <c r="S937" s="5">
        <v>44438</v>
      </c>
      <c r="U937" s="2">
        <f t="shared" si="30"/>
        <v>1.3124370790668</v>
      </c>
      <c r="V937" s="2">
        <f t="shared" si="31"/>
        <v>1.30901204328239</v>
      </c>
    </row>
    <row r="938" spans="1:22">
      <c r="A938" s="2" t="s">
        <v>1938</v>
      </c>
      <c r="B938" s="2" t="str">
        <f>IF(COUNTIF(A938:A4363,A938:A4363)&gt;1,"",A938:A4363)</f>
        <v>Kepler-165 c</v>
      </c>
      <c r="C938" s="2" t="s">
        <v>1291</v>
      </c>
      <c r="D938" s="2">
        <v>1</v>
      </c>
      <c r="E938" s="2">
        <v>2</v>
      </c>
      <c r="F938" s="2" t="s">
        <v>21</v>
      </c>
      <c r="G938" s="2" t="s">
        <v>46</v>
      </c>
      <c r="H938" s="2">
        <v>15.31296388</v>
      </c>
      <c r="I938" s="2">
        <v>3.251e-5</v>
      </c>
      <c r="J938" s="2">
        <v>2.34</v>
      </c>
      <c r="K938" s="2">
        <v>0.19</v>
      </c>
      <c r="L938" s="2">
        <v>0.0811965811965812</v>
      </c>
      <c r="M938" s="2"/>
      <c r="N938" s="2"/>
      <c r="O938" s="2" t="s">
        <v>46</v>
      </c>
      <c r="P938" s="2">
        <v>0.86</v>
      </c>
      <c r="Q938" s="2">
        <v>0.03</v>
      </c>
      <c r="R938" s="2">
        <v>0.0348837209302326</v>
      </c>
      <c r="S938" s="5">
        <v>42863</v>
      </c>
      <c r="U938" s="2">
        <f t="shared" si="30"/>
        <v>2.52872494834363</v>
      </c>
      <c r="V938" s="2">
        <f t="shared" si="31"/>
        <v>2.43148273768285</v>
      </c>
    </row>
    <row r="939" spans="1:22">
      <c r="A939" s="2" t="s">
        <v>1939</v>
      </c>
      <c r="B939" s="2" t="str">
        <f>IF(COUNTIF(A939:A4364,A939:A4364)&gt;1,"",A939:A4364)</f>
        <v>Kepler-27 b</v>
      </c>
      <c r="C939" s="2" t="s">
        <v>1074</v>
      </c>
      <c r="D939" s="2">
        <v>1</v>
      </c>
      <c r="E939" s="2">
        <v>3</v>
      </c>
      <c r="F939" s="2" t="s">
        <v>21</v>
      </c>
      <c r="G939" s="2" t="s">
        <v>46</v>
      </c>
      <c r="H939" s="2">
        <v>15.33528675</v>
      </c>
      <c r="I939" s="2">
        <v>1.989e-5</v>
      </c>
      <c r="J939" s="2">
        <v>5</v>
      </c>
      <c r="K939" s="2">
        <v>0.49</v>
      </c>
      <c r="L939" s="2">
        <v>0.098</v>
      </c>
      <c r="M939" s="2"/>
      <c r="N939" s="2"/>
      <c r="O939" s="2" t="s">
        <v>46</v>
      </c>
      <c r="P939" s="2">
        <v>0.93</v>
      </c>
      <c r="Q939" s="2">
        <v>0.03</v>
      </c>
      <c r="R939" s="2">
        <v>0.032258064516129</v>
      </c>
      <c r="S939" s="5">
        <v>42863</v>
      </c>
      <c r="U939" s="2">
        <f t="shared" si="30"/>
        <v>5.29513099901208</v>
      </c>
      <c r="V939" s="2">
        <f t="shared" si="31"/>
        <v>5.19615712908536</v>
      </c>
    </row>
    <row r="940" spans="1:22">
      <c r="A940" s="2" t="s">
        <v>1940</v>
      </c>
      <c r="B940" s="2" t="str">
        <f>IF(COUNTIF(A940:A4155,A940:A4155)&gt;1,"",A940:A4155)</f>
        <v>Kepler-487 b</v>
      </c>
      <c r="C940" s="2" t="s">
        <v>1941</v>
      </c>
      <c r="D940" s="2">
        <v>1</v>
      </c>
      <c r="E940" s="2">
        <v>3</v>
      </c>
      <c r="F940" s="2" t="s">
        <v>21</v>
      </c>
      <c r="G940" s="2" t="s">
        <v>28</v>
      </c>
      <c r="H940" s="2">
        <v>15.3587684</v>
      </c>
      <c r="I940" s="2">
        <v>2.21e-6</v>
      </c>
      <c r="J940" s="2">
        <v>11.42</v>
      </c>
      <c r="K940" s="2">
        <v>0.69</v>
      </c>
      <c r="L940" s="2">
        <v>0.0604203152364273</v>
      </c>
      <c r="M940" s="2"/>
      <c r="N940" s="2"/>
      <c r="O940" s="2" t="s">
        <v>28</v>
      </c>
      <c r="P940" s="2">
        <v>0.91</v>
      </c>
      <c r="Q940" s="2">
        <v>0.04</v>
      </c>
      <c r="R940" s="2">
        <v>0.043956043956044</v>
      </c>
      <c r="S940" s="5">
        <v>42500</v>
      </c>
      <c r="U940" s="2">
        <f t="shared" si="30"/>
        <v>12.1643082579724</v>
      </c>
      <c r="V940" s="2">
        <f t="shared" si="31"/>
        <v>11.8696572709953</v>
      </c>
    </row>
    <row r="941" spans="1:22">
      <c r="A941" s="2" t="s">
        <v>1942</v>
      </c>
      <c r="B941" s="2" t="str">
        <f>IF(COUNTIF(A941:A4507,A941:A4507)&gt;1,"",A941:A4507)</f>
        <v>K2-222 b</v>
      </c>
      <c r="C941" s="2" t="s">
        <v>1943</v>
      </c>
      <c r="D941" s="2">
        <v>1</v>
      </c>
      <c r="E941" s="2">
        <v>1</v>
      </c>
      <c r="F941" s="2" t="s">
        <v>21</v>
      </c>
      <c r="G941" s="2" t="s">
        <v>86</v>
      </c>
      <c r="H941" s="2">
        <v>15.387063</v>
      </c>
      <c r="I941" s="2">
        <v>0.001815</v>
      </c>
      <c r="J941" s="2">
        <v>2.39</v>
      </c>
      <c r="K941" s="2">
        <v>0.13</v>
      </c>
      <c r="L941" s="2">
        <v>0.0543933054393305</v>
      </c>
      <c r="M941" s="2"/>
      <c r="N941" s="2"/>
      <c r="O941" s="2" t="s">
        <v>86</v>
      </c>
      <c r="P941" s="2">
        <v>1</v>
      </c>
      <c r="Q941" s="2">
        <v>0.04</v>
      </c>
      <c r="R941" s="2">
        <v>0.04</v>
      </c>
      <c r="S941" s="5">
        <v>43399</v>
      </c>
      <c r="U941" s="2">
        <f t="shared" si="30"/>
        <v>2.48451668034953</v>
      </c>
      <c r="V941" s="2">
        <f t="shared" si="31"/>
        <v>2.48451668034953</v>
      </c>
    </row>
    <row r="942" spans="1:22">
      <c r="A942" s="2" t="s">
        <v>1944</v>
      </c>
      <c r="B942" s="2" t="str">
        <f>IF(COUNTIF(A942:A4568,A942:A4568)&gt;1,"",A942:A4568)</f>
        <v>Kepler-450 c</v>
      </c>
      <c r="C942" s="2" t="s">
        <v>1209</v>
      </c>
      <c r="D942" s="2">
        <v>1</v>
      </c>
      <c r="E942" s="2">
        <v>3</v>
      </c>
      <c r="F942" s="2" t="s">
        <v>21</v>
      </c>
      <c r="G942" s="2" t="s">
        <v>1210</v>
      </c>
      <c r="H942" s="2">
        <v>15.4131395</v>
      </c>
      <c r="I942" s="2">
        <v>2.9e-6</v>
      </c>
      <c r="J942" s="2">
        <v>2.596</v>
      </c>
      <c r="K942" s="2">
        <v>0.002</v>
      </c>
      <c r="L942" s="2">
        <v>0.000770416024653313</v>
      </c>
      <c r="M942" s="2">
        <v>12.5</v>
      </c>
      <c r="N942" s="2">
        <v>3.2</v>
      </c>
      <c r="O942" s="2" t="s">
        <v>1210</v>
      </c>
      <c r="P942" s="2">
        <v>1.33</v>
      </c>
      <c r="Q942" s="2">
        <v>0.02</v>
      </c>
      <c r="R942" s="2">
        <v>0.0150375939849624</v>
      </c>
      <c r="S942" s="5">
        <v>44154</v>
      </c>
      <c r="U942" s="2">
        <f t="shared" si="30"/>
        <v>2.50618693304766</v>
      </c>
      <c r="V942" s="2">
        <f t="shared" si="31"/>
        <v>2.6990745982324</v>
      </c>
    </row>
    <row r="943" spans="1:22">
      <c r="A943" s="2" t="s">
        <v>1945</v>
      </c>
      <c r="B943" s="2" t="str">
        <f>IF(COUNTIF(A943:A4584,A943:A4584)&gt;1,"",A943:A4584)</f>
        <v>K2-353 b</v>
      </c>
      <c r="C943" s="2" t="s">
        <v>1946</v>
      </c>
      <c r="D943" s="2">
        <v>1</v>
      </c>
      <c r="E943" s="2">
        <v>1</v>
      </c>
      <c r="F943" s="2" t="s">
        <v>21</v>
      </c>
      <c r="G943" s="2" t="s">
        <v>203</v>
      </c>
      <c r="H943" s="2">
        <v>15.466805</v>
      </c>
      <c r="I943" s="2">
        <v>0.000572</v>
      </c>
      <c r="J943" s="2">
        <v>5.55</v>
      </c>
      <c r="K943" s="2">
        <v>0.22</v>
      </c>
      <c r="L943" s="2">
        <v>0.0396396396396396</v>
      </c>
      <c r="M943" s="2"/>
      <c r="N943" s="2"/>
      <c r="O943" s="2" t="s">
        <v>203</v>
      </c>
      <c r="P943" s="2">
        <v>0.87</v>
      </c>
      <c r="Q943" s="2">
        <v>0.02</v>
      </c>
      <c r="R943" s="2">
        <v>0.0229885057471264</v>
      </c>
      <c r="S943" s="5">
        <v>44431</v>
      </c>
      <c r="U943" s="2">
        <f t="shared" si="30"/>
        <v>5.98499831336571</v>
      </c>
      <c r="V943" s="2">
        <f t="shared" si="31"/>
        <v>5.77216899959982</v>
      </c>
    </row>
    <row r="944" spans="1:22">
      <c r="A944" s="2" t="s">
        <v>1947</v>
      </c>
      <c r="B944" s="2" t="str">
        <f>IF(COUNTIF(A944:A4492,A944:A4492)&gt;1,"",A944:A4492)</f>
        <v>K2-259 b</v>
      </c>
      <c r="C944" s="2" t="s">
        <v>1948</v>
      </c>
      <c r="D944" s="2">
        <v>1</v>
      </c>
      <c r="E944" s="2">
        <v>1</v>
      </c>
      <c r="F944" s="2" t="s">
        <v>21</v>
      </c>
      <c r="G944" s="2" t="s">
        <v>147</v>
      </c>
      <c r="H944" s="2">
        <v>15.48043</v>
      </c>
      <c r="I944" s="2">
        <v>0.00332</v>
      </c>
      <c r="J944" s="2">
        <v>2.32</v>
      </c>
      <c r="K944" s="2">
        <v>0.2</v>
      </c>
      <c r="L944" s="2">
        <v>0.0862068965517241</v>
      </c>
      <c r="M944" s="2"/>
      <c r="N944" s="2"/>
      <c r="O944" s="2" t="s">
        <v>147</v>
      </c>
      <c r="P944" s="2">
        <v>1.14</v>
      </c>
      <c r="Q944" s="2">
        <v>0.03</v>
      </c>
      <c r="R944" s="2">
        <v>0.0263157894736842</v>
      </c>
      <c r="S944" s="5">
        <v>43293</v>
      </c>
      <c r="U944" s="2">
        <f t="shared" si="30"/>
        <v>2.33223976220057</v>
      </c>
      <c r="V944" s="2">
        <f t="shared" si="31"/>
        <v>2.41306186713468</v>
      </c>
    </row>
    <row r="945" spans="1:22">
      <c r="A945" s="2" t="s">
        <v>1949</v>
      </c>
      <c r="B945" s="2" t="str">
        <f>IF(COUNTIF(A945:A4336,A945:A4336)&gt;1,"",A945:A4336)</f>
        <v>K2-21 c</v>
      </c>
      <c r="C945" s="2" t="s">
        <v>1445</v>
      </c>
      <c r="D945" s="2">
        <v>1</v>
      </c>
      <c r="E945" s="2">
        <v>2</v>
      </c>
      <c r="F945" s="2" t="s">
        <v>21</v>
      </c>
      <c r="G945" s="2" t="s">
        <v>696</v>
      </c>
      <c r="H945" s="2">
        <v>15.50116</v>
      </c>
      <c r="I945" s="2">
        <v>0.0009</v>
      </c>
      <c r="J945" s="2">
        <v>1.53</v>
      </c>
      <c r="K945" s="2">
        <v>0.14</v>
      </c>
      <c r="L945" s="2">
        <v>0.0915032679738562</v>
      </c>
      <c r="M945" s="2"/>
      <c r="N945" s="2"/>
      <c r="O945" s="2" t="s">
        <v>696</v>
      </c>
      <c r="P945" s="2">
        <v>0.52</v>
      </c>
      <c r="Q945" s="2">
        <v>0.04</v>
      </c>
      <c r="R945" s="2">
        <v>0.0769230769230769</v>
      </c>
      <c r="S945" s="5">
        <v>42569</v>
      </c>
      <c r="U945" s="2">
        <f t="shared" si="30"/>
        <v>1.88652836472832</v>
      </c>
      <c r="V945" s="2">
        <f t="shared" si="31"/>
        <v>1.59156437219301</v>
      </c>
    </row>
    <row r="946" spans="1:22">
      <c r="A946" s="2" t="s">
        <v>1950</v>
      </c>
      <c r="B946" s="2" t="str">
        <f>IF(COUNTIF(A946:A4388,A946:A4388)&gt;1,"",A946:A4388)</f>
        <v>Kepler-1948 b</v>
      </c>
      <c r="C946" s="2" t="s">
        <v>1951</v>
      </c>
      <c r="D946" s="2">
        <v>1</v>
      </c>
      <c r="E946" s="2">
        <v>1</v>
      </c>
      <c r="F946" s="2" t="s">
        <v>21</v>
      </c>
      <c r="G946" s="2" t="s">
        <v>46</v>
      </c>
      <c r="H946" s="2">
        <v>15.5714121</v>
      </c>
      <c r="I946" s="2">
        <v>0.0001077</v>
      </c>
      <c r="J946" s="2">
        <v>0.72</v>
      </c>
      <c r="K946" s="2">
        <v>0.05</v>
      </c>
      <c r="L946" s="2">
        <v>0.0694444444444444</v>
      </c>
      <c r="M946" s="2"/>
      <c r="N946" s="2"/>
      <c r="O946" s="2" t="s">
        <v>46</v>
      </c>
      <c r="P946" s="2">
        <v>0.58</v>
      </c>
      <c r="Q946" s="2">
        <v>0.03</v>
      </c>
      <c r="R946" s="2">
        <v>0.0517241379310345</v>
      </c>
      <c r="S946" s="5">
        <v>42863</v>
      </c>
      <c r="U946" s="2">
        <f t="shared" si="30"/>
        <v>0.863278128396963</v>
      </c>
      <c r="V946" s="2">
        <f t="shared" si="31"/>
        <v>0.749276335272364</v>
      </c>
    </row>
    <row r="947" spans="1:22">
      <c r="A947" s="2" t="s">
        <v>1952</v>
      </c>
      <c r="B947" s="2" t="str">
        <f>IF(COUNTIF(A947:A4569,A947:A4569)&gt;1,"",A947:A4569)</f>
        <v>EPIC 249893012 c</v>
      </c>
      <c r="C947" s="2" t="s">
        <v>298</v>
      </c>
      <c r="D947" s="2">
        <v>1</v>
      </c>
      <c r="E947" s="2">
        <v>3</v>
      </c>
      <c r="F947" s="2" t="s">
        <v>21</v>
      </c>
      <c r="G947" s="2" t="s">
        <v>299</v>
      </c>
      <c r="H947" s="2">
        <v>15.624</v>
      </c>
      <c r="I947" s="2">
        <v>0.001</v>
      </c>
      <c r="J947" s="2">
        <v>3.67</v>
      </c>
      <c r="K947" s="2">
        <v>0.17</v>
      </c>
      <c r="L947" s="2">
        <v>0.0463215258855586</v>
      </c>
      <c r="M947" s="2">
        <v>14.67</v>
      </c>
      <c r="N947" s="2">
        <v>1.84</v>
      </c>
      <c r="O947" s="2" t="s">
        <v>299</v>
      </c>
      <c r="P947" s="2">
        <v>1.05</v>
      </c>
      <c r="Q947" s="2">
        <v>0.05</v>
      </c>
      <c r="R947" s="2">
        <v>0.0476190476190476</v>
      </c>
      <c r="S947" s="5">
        <v>43874</v>
      </c>
      <c r="U947" s="2">
        <f t="shared" si="30"/>
        <v>3.77222984878121</v>
      </c>
      <c r="V947" s="2">
        <f t="shared" si="31"/>
        <v>3.82038705627851</v>
      </c>
    </row>
    <row r="948" spans="1:22">
      <c r="A948" s="2" t="s">
        <v>1953</v>
      </c>
      <c r="B948" s="2" t="str">
        <f>IF(COUNTIF(A948:A4220,A948:A4220)&gt;1,"",A948:A4220)</f>
        <v>Kepler-599 b</v>
      </c>
      <c r="C948" s="2" t="s">
        <v>1954</v>
      </c>
      <c r="D948" s="2">
        <v>1</v>
      </c>
      <c r="E948" s="2">
        <v>1</v>
      </c>
      <c r="F948" s="2" t="s">
        <v>21</v>
      </c>
      <c r="G948" s="2" t="s">
        <v>28</v>
      </c>
      <c r="H948" s="2">
        <v>15.65562652</v>
      </c>
      <c r="I948" s="2">
        <v>3.161e-5</v>
      </c>
      <c r="J948" s="2">
        <v>2.84</v>
      </c>
      <c r="K948" s="2">
        <v>0.15</v>
      </c>
      <c r="L948" s="2">
        <v>0.0528169014084507</v>
      </c>
      <c r="M948" s="2"/>
      <c r="N948" s="2"/>
      <c r="O948" s="2" t="s">
        <v>28</v>
      </c>
      <c r="P948" s="2">
        <v>0.83</v>
      </c>
      <c r="Q948" s="2">
        <v>0.04</v>
      </c>
      <c r="R948" s="2">
        <v>0.0481927710843374</v>
      </c>
      <c r="S948" s="5">
        <v>42500</v>
      </c>
      <c r="U948" s="2">
        <f t="shared" si="30"/>
        <v>3.10369028439606</v>
      </c>
      <c r="V948" s="2">
        <f t="shared" si="31"/>
        <v>2.9569139130209</v>
      </c>
    </row>
    <row r="949" spans="1:22">
      <c r="A949" s="2" t="s">
        <v>1955</v>
      </c>
      <c r="B949" s="2" t="str">
        <f>IF(COUNTIF(A949:A3918,A949:A3918)&gt;1,"",A949:A3918)</f>
        <v>Kepler-214 b</v>
      </c>
      <c r="C949" s="2" t="s">
        <v>1956</v>
      </c>
      <c r="D949" s="2">
        <v>1</v>
      </c>
      <c r="E949" s="2">
        <v>2</v>
      </c>
      <c r="F949" s="2" t="s">
        <v>21</v>
      </c>
      <c r="G949" s="2" t="s">
        <v>28</v>
      </c>
      <c r="H949" s="2">
        <v>15.66057659</v>
      </c>
      <c r="I949" s="2">
        <v>4.128e-5</v>
      </c>
      <c r="J949" s="2">
        <v>2.1</v>
      </c>
      <c r="K949" s="2">
        <v>0.08</v>
      </c>
      <c r="L949" s="2">
        <v>0.0380952380952381</v>
      </c>
      <c r="M949" s="2"/>
      <c r="N949" s="2"/>
      <c r="O949" s="2" t="s">
        <v>28</v>
      </c>
      <c r="P949" s="2">
        <v>1.11</v>
      </c>
      <c r="Q949" s="2">
        <v>0.03</v>
      </c>
      <c r="R949" s="2">
        <v>0.027027027027027</v>
      </c>
      <c r="S949" s="5">
        <v>42500</v>
      </c>
      <c r="U949" s="2">
        <f t="shared" si="30"/>
        <v>2.12798233069667</v>
      </c>
      <c r="V949" s="2">
        <f t="shared" si="31"/>
        <v>2.18651263869384</v>
      </c>
    </row>
    <row r="950" spans="1:22">
      <c r="A950" s="2" t="s">
        <v>1957</v>
      </c>
      <c r="B950" s="2" t="str">
        <f>IF(COUNTIF(A950:A4580,A950:A4580)&gt;1,"",A950:A4580)</f>
        <v>TOI-776 c</v>
      </c>
      <c r="C950" s="2" t="s">
        <v>1304</v>
      </c>
      <c r="D950" s="2">
        <v>1</v>
      </c>
      <c r="E950" s="2">
        <v>2</v>
      </c>
      <c r="F950" s="2" t="s">
        <v>21</v>
      </c>
      <c r="G950" s="2" t="s">
        <v>1305</v>
      </c>
      <c r="H950" s="2">
        <v>15.6653</v>
      </c>
      <c r="I950" s="2">
        <v>0.0004</v>
      </c>
      <c r="J950" s="2">
        <v>2.02</v>
      </c>
      <c r="K950" s="2">
        <v>0.14</v>
      </c>
      <c r="L950" s="2">
        <v>0.0693069306930693</v>
      </c>
      <c r="M950" s="2">
        <v>5.3</v>
      </c>
      <c r="N950" s="2">
        <v>1.8</v>
      </c>
      <c r="O950" s="2" t="s">
        <v>1305</v>
      </c>
      <c r="P950" s="2">
        <v>0.54</v>
      </c>
      <c r="Q950" s="2">
        <v>0.03</v>
      </c>
      <c r="R950" s="2">
        <v>0.0555555555555556</v>
      </c>
      <c r="S950" s="5">
        <v>44207</v>
      </c>
      <c r="U950" s="2">
        <f t="shared" si="30"/>
        <v>2.46872932774682</v>
      </c>
      <c r="V950" s="2">
        <f t="shared" si="31"/>
        <v>2.10327400318808</v>
      </c>
    </row>
    <row r="951" spans="1:22">
      <c r="A951" s="2" t="s">
        <v>1958</v>
      </c>
      <c r="B951" s="2" t="str">
        <f>IF(COUNTIF(A951:A4390,A951:A4390)&gt;1,"",A951:A4390)</f>
        <v>Kepler-67 b</v>
      </c>
      <c r="C951" s="2" t="s">
        <v>1959</v>
      </c>
      <c r="D951" s="2">
        <v>1</v>
      </c>
      <c r="E951" s="2">
        <v>1</v>
      </c>
      <c r="F951" s="2" t="s">
        <v>21</v>
      </c>
      <c r="G951" s="2" t="s">
        <v>46</v>
      </c>
      <c r="H951" s="2">
        <v>15.72585941</v>
      </c>
      <c r="I951" s="2">
        <v>6.277e-5</v>
      </c>
      <c r="J951" s="2">
        <v>2.69</v>
      </c>
      <c r="K951" s="2">
        <v>0.25</v>
      </c>
      <c r="L951" s="2">
        <v>0.0929368029739777</v>
      </c>
      <c r="M951" s="2"/>
      <c r="N951" s="2"/>
      <c r="O951" s="2" t="s">
        <v>46</v>
      </c>
      <c r="P951" s="2">
        <v>0.82</v>
      </c>
      <c r="Q951" s="2">
        <v>0.04</v>
      </c>
      <c r="R951" s="2">
        <v>0.0487804878048781</v>
      </c>
      <c r="S951" s="5">
        <v>42863</v>
      </c>
      <c r="U951" s="2">
        <f t="shared" si="30"/>
        <v>2.95023066887155</v>
      </c>
      <c r="V951" s="2">
        <f t="shared" si="31"/>
        <v>2.80186737929388</v>
      </c>
    </row>
    <row r="952" spans="1:22">
      <c r="A952" s="2" t="s">
        <v>1960</v>
      </c>
      <c r="B952" s="2" t="str">
        <f>IF(COUNTIF(A952:A4384,A952:A4384)&gt;1,"",A952:A4384)</f>
        <v>Kepler-129 b</v>
      </c>
      <c r="C952" s="2" t="s">
        <v>1961</v>
      </c>
      <c r="D952" s="2">
        <v>1</v>
      </c>
      <c r="E952" s="2">
        <v>3</v>
      </c>
      <c r="F952" s="2" t="s">
        <v>21</v>
      </c>
      <c r="G952" s="2" t="s">
        <v>46</v>
      </c>
      <c r="H952" s="2">
        <v>15.79196594</v>
      </c>
      <c r="I952" s="2">
        <v>3.514e-5</v>
      </c>
      <c r="J952" s="2">
        <v>2.4</v>
      </c>
      <c r="K952" s="2">
        <v>0.11</v>
      </c>
      <c r="L952" s="2">
        <v>0.0458333333333333</v>
      </c>
      <c r="M952" s="2"/>
      <c r="N952" s="2"/>
      <c r="O952" s="2" t="s">
        <v>46</v>
      </c>
      <c r="P952" s="2">
        <v>1.25</v>
      </c>
      <c r="Q952" s="2">
        <v>0.05</v>
      </c>
      <c r="R952" s="2">
        <v>0.04</v>
      </c>
      <c r="S952" s="5">
        <v>42863</v>
      </c>
      <c r="U952" s="2">
        <f t="shared" si="30"/>
        <v>2.35979293309418</v>
      </c>
      <c r="V952" s="2">
        <f t="shared" si="31"/>
        <v>2.50075127896473</v>
      </c>
    </row>
    <row r="953" spans="1:22">
      <c r="A953" s="2" t="s">
        <v>1962</v>
      </c>
      <c r="B953" s="2" t="str">
        <f>IF(COUNTIF(A953:A4520,A953:A4520)&gt;1,"",A953:A4520)</f>
        <v>K2-195 b</v>
      </c>
      <c r="C953" s="2" t="s">
        <v>1963</v>
      </c>
      <c r="D953" s="2">
        <v>1</v>
      </c>
      <c r="E953" s="2">
        <v>2</v>
      </c>
      <c r="F953" s="2" t="s">
        <v>21</v>
      </c>
      <c r="G953" s="2" t="s">
        <v>86</v>
      </c>
      <c r="H953" s="2">
        <v>15.852975</v>
      </c>
      <c r="I953" s="2">
        <v>0.001201</v>
      </c>
      <c r="J953" s="2">
        <v>3.13</v>
      </c>
      <c r="K953" s="2">
        <v>0.12</v>
      </c>
      <c r="L953" s="2">
        <v>0.0383386581469649</v>
      </c>
      <c r="M953" s="2"/>
      <c r="N953" s="2"/>
      <c r="O953" s="2" t="s">
        <v>86</v>
      </c>
      <c r="P953" s="2">
        <v>0.94</v>
      </c>
      <c r="Q953" s="2">
        <v>0.04</v>
      </c>
      <c r="R953" s="2">
        <v>0.0425531914893617</v>
      </c>
      <c r="S953" s="5">
        <v>43399</v>
      </c>
      <c r="U953" s="2">
        <f t="shared" si="30"/>
        <v>3.31543917940435</v>
      </c>
      <c r="V953" s="2">
        <f t="shared" si="31"/>
        <v>3.26252844821771</v>
      </c>
    </row>
    <row r="954" spans="1:22">
      <c r="A954" s="2" t="s">
        <v>1964</v>
      </c>
      <c r="B954" s="2" t="str">
        <f>IF(COUNTIF(A954:A4475,A954:A4475)&gt;1,"",A954:A4475)</f>
        <v>K2-168 b</v>
      </c>
      <c r="C954" s="2" t="s">
        <v>1965</v>
      </c>
      <c r="D954" s="2">
        <v>1</v>
      </c>
      <c r="E954" s="2">
        <v>2</v>
      </c>
      <c r="F954" s="2" t="s">
        <v>21</v>
      </c>
      <c r="G954" s="2" t="s">
        <v>221</v>
      </c>
      <c r="H954" s="2">
        <v>15.853989</v>
      </c>
      <c r="I954" s="2">
        <v>0.001415</v>
      </c>
      <c r="J954" s="2">
        <v>2.144</v>
      </c>
      <c r="K954" s="2">
        <v>0.207</v>
      </c>
      <c r="L954" s="2">
        <v>0.0965485074626866</v>
      </c>
      <c r="M954" s="2"/>
      <c r="N954" s="2"/>
      <c r="O954" s="2" t="s">
        <v>221</v>
      </c>
      <c r="P954" s="2">
        <v>0.91</v>
      </c>
      <c r="Q954" s="2">
        <v>0.03</v>
      </c>
      <c r="R954" s="2">
        <v>0.032967032967033</v>
      </c>
      <c r="S954" s="5">
        <v>43146</v>
      </c>
      <c r="U954" s="2">
        <f t="shared" si="30"/>
        <v>2.29026896848089</v>
      </c>
      <c r="V954" s="2">
        <f t="shared" si="31"/>
        <v>2.23479273442839</v>
      </c>
    </row>
    <row r="955" spans="1:22">
      <c r="A955" s="2" t="s">
        <v>1966</v>
      </c>
      <c r="B955" s="2" t="str">
        <f>IF(COUNTIF(A955:A4413,A955:A4413)&gt;1,"",A955:A4413)</f>
        <v>Kepler-907 b</v>
      </c>
      <c r="C955" s="2" t="s">
        <v>1967</v>
      </c>
      <c r="D955" s="2">
        <v>1</v>
      </c>
      <c r="E955" s="2">
        <v>1</v>
      </c>
      <c r="F955" s="2" t="s">
        <v>21</v>
      </c>
      <c r="G955" s="2" t="s">
        <v>46</v>
      </c>
      <c r="H955" s="2">
        <v>15.86624787</v>
      </c>
      <c r="I955" s="2">
        <v>6.813e-5</v>
      </c>
      <c r="J955" s="2">
        <v>1.31</v>
      </c>
      <c r="K955" s="2">
        <v>0.06</v>
      </c>
      <c r="L955" s="2">
        <v>0.0458015267175572</v>
      </c>
      <c r="M955" s="2"/>
      <c r="N955" s="2"/>
      <c r="O955" s="2" t="s">
        <v>46</v>
      </c>
      <c r="P955" s="2">
        <v>0.97</v>
      </c>
      <c r="Q955" s="2">
        <v>0.07</v>
      </c>
      <c r="R955" s="2">
        <v>0.0721649484536083</v>
      </c>
      <c r="S955" s="5">
        <v>42863</v>
      </c>
      <c r="U955" s="2">
        <f t="shared" si="30"/>
        <v>1.37642745232539</v>
      </c>
      <c r="V955" s="2">
        <f t="shared" si="31"/>
        <v>1.36557002994003</v>
      </c>
    </row>
    <row r="956" spans="1:22">
      <c r="A956" s="2" t="s">
        <v>1968</v>
      </c>
      <c r="B956" s="2" t="str">
        <f>IF(COUNTIF(A956:A4503,A956:A4503)&gt;1,"",A956:A4503)</f>
        <v>K2-225 b</v>
      </c>
      <c r="C956" s="2" t="s">
        <v>1969</v>
      </c>
      <c r="D956" s="2">
        <v>1</v>
      </c>
      <c r="E956" s="2">
        <v>1</v>
      </c>
      <c r="F956" s="2" t="s">
        <v>21</v>
      </c>
      <c r="G956" s="2" t="s">
        <v>147</v>
      </c>
      <c r="H956" s="2">
        <v>15.87209</v>
      </c>
      <c r="I956" s="2">
        <v>0.00387</v>
      </c>
      <c r="J956" s="2">
        <v>3.49</v>
      </c>
      <c r="K956" s="2">
        <v>0.26</v>
      </c>
      <c r="L956" s="2">
        <v>0.0744985673352436</v>
      </c>
      <c r="M956" s="2"/>
      <c r="N956" s="2"/>
      <c r="O956" s="2" t="s">
        <v>147</v>
      </c>
      <c r="P956" s="2">
        <v>1.27</v>
      </c>
      <c r="Q956" s="2">
        <v>0.02</v>
      </c>
      <c r="R956" s="2">
        <v>0.015748031496063</v>
      </c>
      <c r="S956" s="5">
        <v>43293</v>
      </c>
      <c r="U956" s="2">
        <f t="shared" si="30"/>
        <v>3.41895614458165</v>
      </c>
      <c r="V956" s="2">
        <f t="shared" si="31"/>
        <v>3.63816588795626</v>
      </c>
    </row>
    <row r="957" spans="1:22">
      <c r="A957" s="2" t="s">
        <v>1970</v>
      </c>
      <c r="B957" s="2" t="str">
        <f>IF(COUNTIF(A957:A4393,A957:A4393)&gt;1,"",A957:A4393)</f>
        <v>Kepler-156 c</v>
      </c>
      <c r="C957" s="2" t="s">
        <v>784</v>
      </c>
      <c r="D957" s="2">
        <v>1</v>
      </c>
      <c r="E957" s="2">
        <v>2</v>
      </c>
      <c r="F957" s="2" t="s">
        <v>21</v>
      </c>
      <c r="G957" s="2" t="s">
        <v>46</v>
      </c>
      <c r="H957" s="2">
        <v>15.90688891</v>
      </c>
      <c r="I957" s="2">
        <v>2.554e-5</v>
      </c>
      <c r="J957" s="2">
        <v>2.35</v>
      </c>
      <c r="K957" s="2">
        <v>0.16</v>
      </c>
      <c r="L957" s="2">
        <v>0.0680851063829787</v>
      </c>
      <c r="M957" s="2"/>
      <c r="N957" s="2"/>
      <c r="O957" s="2" t="s">
        <v>46</v>
      </c>
      <c r="P957" s="2">
        <v>0.83</v>
      </c>
      <c r="Q957" s="2">
        <v>0.04</v>
      </c>
      <c r="R957" s="2">
        <v>0.0481927710843374</v>
      </c>
      <c r="S957" s="5">
        <v>42863</v>
      </c>
      <c r="U957" s="2">
        <f t="shared" si="30"/>
        <v>2.57187721296759</v>
      </c>
      <c r="V957" s="2">
        <f t="shared" si="31"/>
        <v>2.45025077142485</v>
      </c>
    </row>
    <row r="958" spans="1:22">
      <c r="A958" s="2" t="s">
        <v>1971</v>
      </c>
      <c r="B958" s="2" t="str">
        <f>IF(COUNTIF(A958:A4309,A958:A4309)&gt;1,"",A958:A4309)</f>
        <v>Kepler-1404 b</v>
      </c>
      <c r="C958" s="2" t="s">
        <v>1972</v>
      </c>
      <c r="D958" s="2">
        <v>1</v>
      </c>
      <c r="E958" s="2">
        <v>1</v>
      </c>
      <c r="F958" s="2" t="s">
        <v>21</v>
      </c>
      <c r="G958" s="2" t="s">
        <v>28</v>
      </c>
      <c r="H958" s="2">
        <v>15.9314739</v>
      </c>
      <c r="I958" s="2">
        <v>0.0001133</v>
      </c>
      <c r="J958" s="2">
        <v>2.01</v>
      </c>
      <c r="K958" s="2">
        <v>0.14</v>
      </c>
      <c r="L958" s="2">
        <v>0.0696517412935324</v>
      </c>
      <c r="M958" s="2"/>
      <c r="N958" s="2"/>
      <c r="O958" s="2" t="s">
        <v>28</v>
      </c>
      <c r="P958" s="2">
        <v>0.84</v>
      </c>
      <c r="Q958" s="2">
        <v>0.05</v>
      </c>
      <c r="R958" s="2">
        <v>0.0595238095238095</v>
      </c>
      <c r="S958" s="5">
        <v>42500</v>
      </c>
      <c r="U958" s="2">
        <f t="shared" si="30"/>
        <v>2.19324162228181</v>
      </c>
      <c r="V958" s="2">
        <f t="shared" si="31"/>
        <v>2.09603771813005</v>
      </c>
    </row>
    <row r="959" spans="1:22">
      <c r="A959" s="2" t="s">
        <v>1973</v>
      </c>
      <c r="B959" s="2" t="str">
        <f>IF(COUNTIF(A959:A4223,A959:A4223)&gt;1,"",A959:A4223)</f>
        <v>Kepler-417 c</v>
      </c>
      <c r="C959" s="2" t="s">
        <v>1735</v>
      </c>
      <c r="D959" s="2">
        <v>1</v>
      </c>
      <c r="E959" s="2">
        <v>2</v>
      </c>
      <c r="F959" s="2" t="s">
        <v>567</v>
      </c>
      <c r="G959" s="2" t="s">
        <v>28</v>
      </c>
      <c r="H959" s="2">
        <v>15.94251522</v>
      </c>
      <c r="I959" s="2">
        <v>5.823e-5</v>
      </c>
      <c r="J959" s="2">
        <v>2.69</v>
      </c>
      <c r="K959" s="2">
        <v>0.19</v>
      </c>
      <c r="L959" s="2">
        <v>0.0706319702602231</v>
      </c>
      <c r="M959" s="2"/>
      <c r="N959" s="2"/>
      <c r="O959" s="2" t="s">
        <v>28</v>
      </c>
      <c r="P959" s="2">
        <v>0.84</v>
      </c>
      <c r="Q959" s="2">
        <v>0.04</v>
      </c>
      <c r="R959" s="2">
        <v>0.0476190476190476</v>
      </c>
      <c r="S959" s="5">
        <v>42500</v>
      </c>
      <c r="U959" s="2">
        <f t="shared" si="30"/>
        <v>2.9354168391373</v>
      </c>
      <c r="V959" s="2">
        <f t="shared" si="31"/>
        <v>2.8053199204129</v>
      </c>
    </row>
    <row r="960" spans="1:22">
      <c r="A960" s="2" t="s">
        <v>1974</v>
      </c>
      <c r="B960" s="2" t="str">
        <f>IF(COUNTIF(A960:A4413,A960:A4413)&gt;1,"",A960:A4413)</f>
        <v>Kepler-330 c</v>
      </c>
      <c r="C960" s="2" t="s">
        <v>1310</v>
      </c>
      <c r="D960" s="2">
        <v>1</v>
      </c>
      <c r="E960" s="2">
        <v>2</v>
      </c>
      <c r="F960" s="2" t="s">
        <v>21</v>
      </c>
      <c r="G960" s="2" t="s">
        <v>46</v>
      </c>
      <c r="H960" s="2">
        <v>15.95541913</v>
      </c>
      <c r="I960" s="2">
        <v>5.098e-5</v>
      </c>
      <c r="J960" s="2">
        <v>2.18</v>
      </c>
      <c r="K960" s="2">
        <v>0.07</v>
      </c>
      <c r="L960" s="2">
        <v>0.0321100917431193</v>
      </c>
      <c r="M960" s="2"/>
      <c r="N960" s="2"/>
      <c r="O960" s="2" t="s">
        <v>46</v>
      </c>
      <c r="P960" s="2">
        <v>0.78</v>
      </c>
      <c r="Q960" s="2">
        <v>0.05</v>
      </c>
      <c r="R960" s="2">
        <v>0.0641025641025641</v>
      </c>
      <c r="S960" s="5">
        <v>42863</v>
      </c>
      <c r="U960" s="2">
        <f t="shared" si="30"/>
        <v>2.4253456236484</v>
      </c>
      <c r="V960" s="2">
        <f t="shared" si="31"/>
        <v>2.27362184410622</v>
      </c>
    </row>
    <row r="961" spans="1:22">
      <c r="A961" s="2" t="s">
        <v>1975</v>
      </c>
      <c r="B961" s="2" t="str">
        <f>IF(COUNTIF(A961:A3943,A961:A3943)&gt;1,"",A961:A3943)</f>
        <v>Kepler-534 b</v>
      </c>
      <c r="C961" s="2" t="s">
        <v>1192</v>
      </c>
      <c r="D961" s="2">
        <v>1</v>
      </c>
      <c r="E961" s="2">
        <v>2</v>
      </c>
      <c r="F961" s="2" t="s">
        <v>21</v>
      </c>
      <c r="G961" s="2" t="s">
        <v>28</v>
      </c>
      <c r="H961" s="2">
        <v>15.95994513</v>
      </c>
      <c r="I961" s="2">
        <v>2.216e-5</v>
      </c>
      <c r="J961" s="2">
        <v>2.24</v>
      </c>
      <c r="K961" s="2">
        <v>0.08</v>
      </c>
      <c r="L961" s="2">
        <v>0.0357142857142857</v>
      </c>
      <c r="M961" s="2"/>
      <c r="N961" s="2"/>
      <c r="O961" s="2" t="s">
        <v>28</v>
      </c>
      <c r="P961" s="2">
        <v>1.05</v>
      </c>
      <c r="Q961" s="2">
        <v>0.03</v>
      </c>
      <c r="R961" s="2">
        <v>0.0285714285714286</v>
      </c>
      <c r="S961" s="5">
        <v>42500</v>
      </c>
      <c r="U961" s="2">
        <f t="shared" si="30"/>
        <v>2.30680894098598</v>
      </c>
      <c r="V961" s="2">
        <f t="shared" si="31"/>
        <v>2.33625822729168</v>
      </c>
    </row>
    <row r="962" spans="1:22">
      <c r="A962" s="2" t="s">
        <v>1976</v>
      </c>
      <c r="B962" s="2" t="str">
        <f>IF(COUNTIF(A962:A4282,A962:A4282)&gt;1,"",A962:A4282)</f>
        <v>Kepler-103 b</v>
      </c>
      <c r="C962" s="2" t="s">
        <v>1977</v>
      </c>
      <c r="D962" s="2">
        <v>1</v>
      </c>
      <c r="E962" s="2">
        <v>2</v>
      </c>
      <c r="F962" s="2" t="s">
        <v>21</v>
      </c>
      <c r="G962" s="2" t="s">
        <v>28</v>
      </c>
      <c r="H962" s="2">
        <v>15.96533687</v>
      </c>
      <c r="I962" s="2">
        <v>1.354e-5</v>
      </c>
      <c r="J962" s="2">
        <v>3.17</v>
      </c>
      <c r="K962" s="2">
        <v>0.1</v>
      </c>
      <c r="L962" s="2">
        <v>0.0315457413249211</v>
      </c>
      <c r="M962" s="2"/>
      <c r="N962" s="2"/>
      <c r="O962" s="2" t="s">
        <v>28</v>
      </c>
      <c r="P962" s="2">
        <v>1.12</v>
      </c>
      <c r="Q962" s="2">
        <v>0.06</v>
      </c>
      <c r="R962" s="2">
        <v>0.0535714285714286</v>
      </c>
      <c r="S962" s="5">
        <v>42500</v>
      </c>
      <c r="U962" s="2">
        <f t="shared" ref="U962:U1025" si="32">J962:J2174*((H962:H2174/10)^0.09)*((P962:P2174)^-0.26)</f>
        <v>3.21032206769046</v>
      </c>
      <c r="V962" s="2">
        <f t="shared" ref="V962:V1025" si="33">J962:J2174*((H962:H2174/10)^0.09)</f>
        <v>3.30632308968997</v>
      </c>
    </row>
    <row r="963" spans="1:22">
      <c r="A963" s="2" t="s">
        <v>1978</v>
      </c>
      <c r="B963" s="2" t="str">
        <f>IF(COUNTIF(A963:A4405,A963:A4405)&gt;1,"",A963:A4405)</f>
        <v>Kepler-332 c</v>
      </c>
      <c r="C963" s="2" t="s">
        <v>1222</v>
      </c>
      <c r="D963" s="2">
        <v>1</v>
      </c>
      <c r="E963" s="2">
        <v>3</v>
      </c>
      <c r="F963" s="2" t="s">
        <v>21</v>
      </c>
      <c r="G963" s="2" t="s">
        <v>46</v>
      </c>
      <c r="H963" s="2">
        <v>15.99560373</v>
      </c>
      <c r="I963" s="2">
        <v>9.626e-5</v>
      </c>
      <c r="J963" s="2">
        <v>1.04</v>
      </c>
      <c r="K963" s="2">
        <v>0.07</v>
      </c>
      <c r="L963" s="2">
        <v>0.0673076923076923</v>
      </c>
      <c r="M963" s="2"/>
      <c r="N963" s="2"/>
      <c r="O963" s="2" t="s">
        <v>46</v>
      </c>
      <c r="P963" s="2">
        <v>0.77</v>
      </c>
      <c r="Q963" s="2">
        <v>0.04</v>
      </c>
      <c r="R963" s="2">
        <v>0.0519480519480519</v>
      </c>
      <c r="S963" s="5">
        <v>42863</v>
      </c>
      <c r="U963" s="2">
        <f t="shared" si="32"/>
        <v>1.16119674037135</v>
      </c>
      <c r="V963" s="2">
        <f t="shared" si="33"/>
        <v>1.08490921140686</v>
      </c>
    </row>
    <row r="964" spans="1:22">
      <c r="A964" s="2" t="s">
        <v>1979</v>
      </c>
      <c r="B964" s="2" t="str">
        <f>IF(COUNTIF(A964:A4270,A964:A4270)&gt;1,"",A964:A4270)</f>
        <v>Kepler-665 b</v>
      </c>
      <c r="C964" s="2" t="s">
        <v>1980</v>
      </c>
      <c r="D964" s="2">
        <v>1</v>
      </c>
      <c r="E964" s="2">
        <v>1</v>
      </c>
      <c r="F964" s="2" t="s">
        <v>21</v>
      </c>
      <c r="G964" s="2" t="s">
        <v>28</v>
      </c>
      <c r="H964" s="2">
        <v>16.01310205</v>
      </c>
      <c r="I964" s="2">
        <v>4.308e-5</v>
      </c>
      <c r="J964" s="2">
        <v>2.6</v>
      </c>
      <c r="K964" s="2">
        <v>0.15</v>
      </c>
      <c r="L964" s="2">
        <v>0.0576923076923077</v>
      </c>
      <c r="M964" s="2"/>
      <c r="N964" s="2"/>
      <c r="O964" s="2" t="s">
        <v>28</v>
      </c>
      <c r="P964" s="2">
        <v>0.79</v>
      </c>
      <c r="Q964" s="2">
        <v>0.04</v>
      </c>
      <c r="R964" s="2">
        <v>0.0506329113924051</v>
      </c>
      <c r="S964" s="5">
        <v>42500</v>
      </c>
      <c r="U964" s="2">
        <f t="shared" si="32"/>
        <v>2.88398566028231</v>
      </c>
      <c r="V964" s="2">
        <f t="shared" si="33"/>
        <v>2.7125399328114</v>
      </c>
    </row>
    <row r="965" spans="1:22">
      <c r="A965" s="2" t="s">
        <v>1981</v>
      </c>
      <c r="B965" s="2" t="str">
        <f>IF(COUNTIF(A965:A4390,A965:A4390)&gt;1,"",A965:A4390)</f>
        <v>Kepler-1507 b</v>
      </c>
      <c r="C965" s="2" t="s">
        <v>1982</v>
      </c>
      <c r="D965" s="2">
        <v>1</v>
      </c>
      <c r="E965" s="2">
        <v>1</v>
      </c>
      <c r="F965" s="2" t="s">
        <v>21</v>
      </c>
      <c r="G965" s="2" t="s">
        <v>46</v>
      </c>
      <c r="H965" s="2">
        <v>16.0505464</v>
      </c>
      <c r="I965" s="2">
        <v>0.0001387</v>
      </c>
      <c r="J965" s="2">
        <v>0.81</v>
      </c>
      <c r="K965" s="2">
        <v>0.07</v>
      </c>
      <c r="L965" s="2">
        <v>0.0864197530864198</v>
      </c>
      <c r="M965" s="2"/>
      <c r="N965" s="2"/>
      <c r="O965" s="2" t="s">
        <v>46</v>
      </c>
      <c r="P965" s="2">
        <v>0.97</v>
      </c>
      <c r="Q965" s="2">
        <v>0.03</v>
      </c>
      <c r="R965" s="2">
        <v>0.0309278350515464</v>
      </c>
      <c r="S965" s="5">
        <v>42863</v>
      </c>
      <c r="U965" s="2">
        <f t="shared" si="32"/>
        <v>0.851958522879481</v>
      </c>
      <c r="V965" s="2">
        <f t="shared" si="33"/>
        <v>0.845238173381886</v>
      </c>
    </row>
    <row r="966" spans="1:22">
      <c r="A966" s="2" t="s">
        <v>1983</v>
      </c>
      <c r="B966" s="2" t="str">
        <f>IF(COUNTIF(A966:A4418,A966:A4418)&gt;1,"",A966:A4418)</f>
        <v>Kepler-229 c</v>
      </c>
      <c r="C966" s="2" t="s">
        <v>1035</v>
      </c>
      <c r="D966" s="2">
        <v>1</v>
      </c>
      <c r="E966" s="2">
        <v>3</v>
      </c>
      <c r="F966" s="2" t="s">
        <v>21</v>
      </c>
      <c r="G966" s="2" t="s">
        <v>46</v>
      </c>
      <c r="H966" s="2">
        <v>16.06864674</v>
      </c>
      <c r="I966" s="2">
        <v>1.088e-5</v>
      </c>
      <c r="J966" s="2">
        <v>5.76</v>
      </c>
      <c r="K966" s="2">
        <v>0.22</v>
      </c>
      <c r="L966" s="2">
        <v>0.0381944444444444</v>
      </c>
      <c r="M966" s="2"/>
      <c r="N966" s="2"/>
      <c r="O966" s="2" t="s">
        <v>46</v>
      </c>
      <c r="P966" s="2">
        <v>0.8</v>
      </c>
      <c r="Q966" s="2">
        <v>0.05</v>
      </c>
      <c r="R966" s="2">
        <v>0.0625</v>
      </c>
      <c r="S966" s="5">
        <v>42863</v>
      </c>
      <c r="U966" s="2">
        <f t="shared" si="32"/>
        <v>6.37026096529211</v>
      </c>
      <c r="V966" s="2">
        <f t="shared" si="33"/>
        <v>6.01119229021658</v>
      </c>
    </row>
    <row r="967" spans="1:22">
      <c r="A967" s="2" t="s">
        <v>1984</v>
      </c>
      <c r="B967" s="2" t="str">
        <f>IF(COUNTIF(A967:A4267,A967:A4267)&gt;1,"",A967:A4267)</f>
        <v>Kepler-709 b</v>
      </c>
      <c r="C967" s="2" t="s">
        <v>1985</v>
      </c>
      <c r="D967" s="2">
        <v>1</v>
      </c>
      <c r="E967" s="2">
        <v>1</v>
      </c>
      <c r="F967" s="2" t="s">
        <v>21</v>
      </c>
      <c r="G967" s="2" t="s">
        <v>28</v>
      </c>
      <c r="H967" s="2">
        <v>16.08524954</v>
      </c>
      <c r="I967" s="2">
        <v>2.644e-5</v>
      </c>
      <c r="J967" s="2">
        <v>2.92</v>
      </c>
      <c r="K967" s="2">
        <v>0.18</v>
      </c>
      <c r="L967" s="2">
        <v>0.0616438356164384</v>
      </c>
      <c r="M967" s="2"/>
      <c r="N967" s="2"/>
      <c r="O967" s="2" t="s">
        <v>28</v>
      </c>
      <c r="P967" s="2">
        <v>0.8</v>
      </c>
      <c r="Q967" s="2">
        <v>0.04</v>
      </c>
      <c r="R967" s="2">
        <v>0.05</v>
      </c>
      <c r="S967" s="5">
        <v>42500</v>
      </c>
      <c r="U967" s="2">
        <f t="shared" si="32"/>
        <v>3.22966856963195</v>
      </c>
      <c r="V967" s="2">
        <f t="shared" si="33"/>
        <v>3.04762378048607</v>
      </c>
    </row>
    <row r="968" spans="1:22">
      <c r="A968" s="2" t="s">
        <v>1986</v>
      </c>
      <c r="B968" s="2" t="str">
        <f>IF(COUNTIF(A968:A3961,A968:A3961)&gt;1,"",A968:A3961)</f>
        <v>Kepler-209 b</v>
      </c>
      <c r="C968" s="2" t="s">
        <v>1987</v>
      </c>
      <c r="D968" s="2">
        <v>1</v>
      </c>
      <c r="E968" s="2">
        <v>2</v>
      </c>
      <c r="F968" s="2" t="s">
        <v>21</v>
      </c>
      <c r="G968" s="2" t="s">
        <v>28</v>
      </c>
      <c r="H968" s="2">
        <v>16.08786478</v>
      </c>
      <c r="I968" s="2">
        <v>2.335e-5</v>
      </c>
      <c r="J968" s="2">
        <v>2.29</v>
      </c>
      <c r="K968" s="2">
        <v>0.14</v>
      </c>
      <c r="L968" s="2">
        <v>0.0611353711790393</v>
      </c>
      <c r="M968" s="2"/>
      <c r="N968" s="2"/>
      <c r="O968" s="2" t="s">
        <v>28</v>
      </c>
      <c r="P968" s="2">
        <v>0.95</v>
      </c>
      <c r="Q968" s="2">
        <v>0.03</v>
      </c>
      <c r="R968" s="2">
        <v>0.0315789473684211</v>
      </c>
      <c r="S968" s="5">
        <v>42500</v>
      </c>
      <c r="U968" s="2">
        <f t="shared" si="32"/>
        <v>2.42221228034236</v>
      </c>
      <c r="V968" s="2">
        <f t="shared" si="33"/>
        <v>2.39012348378366</v>
      </c>
    </row>
    <row r="969" spans="1:22">
      <c r="A969" s="2" t="s">
        <v>1988</v>
      </c>
      <c r="B969" s="2" t="str">
        <f>IF(COUNTIF(A969:A4131,A969:A4131)&gt;1,"",A969:A4131)</f>
        <v>Kepler-131 b</v>
      </c>
      <c r="C969" s="2" t="s">
        <v>1989</v>
      </c>
      <c r="D969" s="2">
        <v>1</v>
      </c>
      <c r="E969" s="2">
        <v>2</v>
      </c>
      <c r="F969" s="2" t="s">
        <v>21</v>
      </c>
      <c r="G969" s="2" t="s">
        <v>28</v>
      </c>
      <c r="H969" s="2">
        <v>16.09197176</v>
      </c>
      <c r="I969" s="2">
        <v>1.09e-5</v>
      </c>
      <c r="J969" s="2">
        <v>2.13</v>
      </c>
      <c r="K969" s="2">
        <v>0.17</v>
      </c>
      <c r="L969" s="2">
        <v>0.07981220657277</v>
      </c>
      <c r="M969" s="2"/>
      <c r="N969" s="2"/>
      <c r="O969" s="2" t="s">
        <v>28</v>
      </c>
      <c r="P969" s="2">
        <v>1.04</v>
      </c>
      <c r="Q969" s="2">
        <v>0.04</v>
      </c>
      <c r="R969" s="2">
        <v>0.0384615384615385</v>
      </c>
      <c r="S969" s="5">
        <v>42500</v>
      </c>
      <c r="U969" s="2">
        <f t="shared" si="32"/>
        <v>2.20062361345428</v>
      </c>
      <c r="V969" s="2">
        <f t="shared" si="33"/>
        <v>2.22317902827897</v>
      </c>
    </row>
    <row r="970" spans="1:22">
      <c r="A970" s="2" t="s">
        <v>1990</v>
      </c>
      <c r="B970" s="2" t="str">
        <f>IF(COUNTIF(A970:A4402,A970:A4402)&gt;1,"",A970:A4402)</f>
        <v>Kepler-378 b</v>
      </c>
      <c r="C970" s="2" t="s">
        <v>1991</v>
      </c>
      <c r="D970" s="2">
        <v>1</v>
      </c>
      <c r="E970" s="2">
        <v>2</v>
      </c>
      <c r="F970" s="2" t="s">
        <v>21</v>
      </c>
      <c r="G970" s="2" t="s">
        <v>46</v>
      </c>
      <c r="H970" s="2">
        <v>16.09227518</v>
      </c>
      <c r="I970" s="2">
        <v>6.165e-5</v>
      </c>
      <c r="J970" s="2">
        <v>0.98</v>
      </c>
      <c r="K970" s="2">
        <v>0.09</v>
      </c>
      <c r="L970" s="2">
        <v>0.0918367346938776</v>
      </c>
      <c r="M970" s="2"/>
      <c r="N970" s="2"/>
      <c r="O970" s="2" t="s">
        <v>46</v>
      </c>
      <c r="P970" s="2">
        <v>0.75</v>
      </c>
      <c r="Q970" s="2">
        <v>0.03</v>
      </c>
      <c r="R970" s="2">
        <v>0.04</v>
      </c>
      <c r="S970" s="5">
        <v>42863</v>
      </c>
      <c r="U970" s="2">
        <f t="shared" si="32"/>
        <v>1.10231500136461</v>
      </c>
      <c r="V970" s="2">
        <f t="shared" si="33"/>
        <v>1.02287283799268</v>
      </c>
    </row>
    <row r="971" spans="1:22">
      <c r="A971" s="2" t="s">
        <v>1992</v>
      </c>
      <c r="B971" s="2" t="str">
        <f>IF(COUNTIF(A971:A4229,A971:A4229)&gt;1,"",A971:A4229)</f>
        <v>Kepler-1304 b</v>
      </c>
      <c r="C971" s="2" t="s">
        <v>1993</v>
      </c>
      <c r="D971" s="2">
        <v>1</v>
      </c>
      <c r="E971" s="2">
        <v>1</v>
      </c>
      <c r="F971" s="2" t="s">
        <v>21</v>
      </c>
      <c r="G971" s="2" t="s">
        <v>28</v>
      </c>
      <c r="H971" s="2">
        <v>16.1288853</v>
      </c>
      <c r="I971" s="2">
        <v>0.0001191</v>
      </c>
      <c r="J971" s="2">
        <v>2.29</v>
      </c>
      <c r="K971" s="2">
        <v>0.19</v>
      </c>
      <c r="L971" s="2">
        <v>0.0829694323144105</v>
      </c>
      <c r="M971" s="2"/>
      <c r="N971" s="2"/>
      <c r="O971" s="2" t="s">
        <v>28</v>
      </c>
      <c r="P971" s="2">
        <v>0.85</v>
      </c>
      <c r="Q971" s="2">
        <v>0.04</v>
      </c>
      <c r="R971" s="2">
        <v>0.0470588235294118</v>
      </c>
      <c r="S971" s="5">
        <v>42500</v>
      </c>
      <c r="U971" s="2">
        <f t="shared" si="32"/>
        <v>2.49385359161552</v>
      </c>
      <c r="V971" s="2">
        <f t="shared" si="33"/>
        <v>2.39067133455907</v>
      </c>
    </row>
    <row r="972" spans="1:22">
      <c r="A972" s="2" t="s">
        <v>1994</v>
      </c>
      <c r="B972" s="2" t="str">
        <f>IF(COUNTIF(A972:A4397,A972:A4397)&gt;1,"",A972:A4397)</f>
        <v>Kepler-102 e</v>
      </c>
      <c r="C972" s="2" t="s">
        <v>830</v>
      </c>
      <c r="D972" s="2">
        <v>1</v>
      </c>
      <c r="E972" s="2">
        <v>5</v>
      </c>
      <c r="F972" s="2" t="s">
        <v>21</v>
      </c>
      <c r="G972" s="2" t="s">
        <v>46</v>
      </c>
      <c r="H972" s="2">
        <v>16.14567193</v>
      </c>
      <c r="I972" s="2">
        <v>7.44e-6</v>
      </c>
      <c r="J972" s="2">
        <v>2.48</v>
      </c>
      <c r="K972" s="2">
        <v>0.16</v>
      </c>
      <c r="L972" s="2">
        <v>0.0645161290322581</v>
      </c>
      <c r="M972" s="2"/>
      <c r="N972" s="2"/>
      <c r="O972" s="2" t="s">
        <v>46</v>
      </c>
      <c r="P972" s="2">
        <v>0.81</v>
      </c>
      <c r="Q972" s="2">
        <v>0.03</v>
      </c>
      <c r="R972" s="2">
        <v>0.037037037037037</v>
      </c>
      <c r="S972" s="5">
        <v>42863</v>
      </c>
      <c r="U972" s="2">
        <f t="shared" si="32"/>
        <v>2.73508373614501</v>
      </c>
      <c r="V972" s="2">
        <f t="shared" si="33"/>
        <v>2.58926637779016</v>
      </c>
    </row>
    <row r="973" spans="1:22">
      <c r="A973" s="2" t="s">
        <v>1995</v>
      </c>
      <c r="B973" s="2" t="str">
        <f>IF(COUNTIF(A973:A4615,A973:A4615)&gt;1,"",A973:A4615)</f>
        <v>HD 207897 b</v>
      </c>
      <c r="C973" s="2" t="s">
        <v>1996</v>
      </c>
      <c r="D973" s="2">
        <v>1</v>
      </c>
      <c r="E973" s="2">
        <v>1</v>
      </c>
      <c r="F973" s="2" t="s">
        <v>21</v>
      </c>
      <c r="G973" s="2" t="s">
        <v>1997</v>
      </c>
      <c r="H973" s="2">
        <v>16.202159</v>
      </c>
      <c r="I973" s="2">
        <v>8.5e-5</v>
      </c>
      <c r="J973" s="2">
        <v>2.501</v>
      </c>
      <c r="K973" s="2">
        <v>0.082</v>
      </c>
      <c r="L973" s="2">
        <v>0.0327868852459016</v>
      </c>
      <c r="M973" s="2">
        <v>14.4</v>
      </c>
      <c r="N973" s="2">
        <v>1.6</v>
      </c>
      <c r="O973" s="2" t="s">
        <v>1997</v>
      </c>
      <c r="P973" s="2">
        <v>0.8</v>
      </c>
      <c r="Q973" s="2">
        <v>0.04</v>
      </c>
      <c r="R973" s="2">
        <v>0.05</v>
      </c>
      <c r="S973" s="5">
        <v>44518</v>
      </c>
      <c r="U973" s="2">
        <f t="shared" si="32"/>
        <v>2.76803677190355</v>
      </c>
      <c r="V973" s="2">
        <f t="shared" si="33"/>
        <v>2.61201250513284</v>
      </c>
    </row>
    <row r="974" spans="1:22">
      <c r="A974" s="2" t="s">
        <v>1998</v>
      </c>
      <c r="B974" s="2" t="str">
        <f>IF(COUNTIF(A974:A4177,A974:A4177)&gt;1,"",A974:A4177)</f>
        <v>Kepler-1194 b</v>
      </c>
      <c r="C974" s="2" t="s">
        <v>1999</v>
      </c>
      <c r="D974" s="2">
        <v>1</v>
      </c>
      <c r="E974" s="2">
        <v>1</v>
      </c>
      <c r="F974" s="2" t="s">
        <v>21</v>
      </c>
      <c r="G974" s="2" t="s">
        <v>28</v>
      </c>
      <c r="H974" s="2">
        <v>16.22371307</v>
      </c>
      <c r="I974" s="2">
        <v>8.867e-5</v>
      </c>
      <c r="J974" s="2">
        <v>1.51</v>
      </c>
      <c r="K974" s="2">
        <v>0.12</v>
      </c>
      <c r="L974" s="2">
        <v>0.0794701986754967</v>
      </c>
      <c r="M974" s="2"/>
      <c r="N974" s="2"/>
      <c r="O974" s="2" t="s">
        <v>28</v>
      </c>
      <c r="P974" s="2">
        <v>0.94</v>
      </c>
      <c r="Q974" s="2">
        <v>0.04</v>
      </c>
      <c r="R974" s="2">
        <v>0.0425531914893617</v>
      </c>
      <c r="S974" s="5">
        <v>42500</v>
      </c>
      <c r="U974" s="2">
        <f t="shared" si="32"/>
        <v>1.60279223028467</v>
      </c>
      <c r="V974" s="2">
        <f t="shared" si="33"/>
        <v>1.57721344441176</v>
      </c>
    </row>
    <row r="975" spans="1:22">
      <c r="A975" s="2" t="s">
        <v>2000</v>
      </c>
      <c r="B975" s="2" t="str">
        <f>IF(COUNTIF(A975:A4601,A975:A4601)&gt;1,"",A975:A4601)</f>
        <v>Kepler-36 c</v>
      </c>
      <c r="C975" s="2" t="s">
        <v>1846</v>
      </c>
      <c r="D975" s="2">
        <v>1</v>
      </c>
      <c r="E975" s="2">
        <v>2</v>
      </c>
      <c r="F975" s="2" t="s">
        <v>21</v>
      </c>
      <c r="G975" s="2" t="s">
        <v>1210</v>
      </c>
      <c r="H975" s="2">
        <v>16.2318713</v>
      </c>
      <c r="I975" s="2">
        <v>9.4e-6</v>
      </c>
      <c r="J975" s="2">
        <v>3.692</v>
      </c>
      <c r="K975" s="2">
        <v>0.01</v>
      </c>
      <c r="L975" s="2">
        <v>0.00270855904658722</v>
      </c>
      <c r="M975" s="2">
        <v>9.61</v>
      </c>
      <c r="N975" s="2">
        <v>0.79</v>
      </c>
      <c r="O975" s="2" t="s">
        <v>1210</v>
      </c>
      <c r="P975" s="2">
        <v>1.03</v>
      </c>
      <c r="Q975" s="2">
        <v>0.02</v>
      </c>
      <c r="R975" s="2">
        <v>0.0194174757281553</v>
      </c>
      <c r="S975" s="5">
        <v>44154</v>
      </c>
      <c r="U975" s="2">
        <f t="shared" si="32"/>
        <v>3.82698876347999</v>
      </c>
      <c r="V975" s="2">
        <f t="shared" si="33"/>
        <v>3.85651358459559</v>
      </c>
    </row>
    <row r="976" spans="1:22">
      <c r="A976" s="2" t="s">
        <v>2001</v>
      </c>
      <c r="B976" s="2" t="str">
        <f>IF(COUNTIF(A976:A3960,A976:A3960)&gt;1,"",A976:A3960)</f>
        <v>Kepler-96 b</v>
      </c>
      <c r="C976" s="2" t="s">
        <v>2002</v>
      </c>
      <c r="D976" s="2">
        <v>1</v>
      </c>
      <c r="E976" s="2">
        <v>1</v>
      </c>
      <c r="F976" s="2" t="s">
        <v>21</v>
      </c>
      <c r="G976" s="2" t="s">
        <v>28</v>
      </c>
      <c r="H976" s="2">
        <v>16.23846777</v>
      </c>
      <c r="I976" s="2">
        <v>7.27e-6</v>
      </c>
      <c r="J976" s="2">
        <v>2.55</v>
      </c>
      <c r="K976" s="2">
        <v>0.2</v>
      </c>
      <c r="L976" s="2">
        <v>0.0784313725490196</v>
      </c>
      <c r="M976" s="2"/>
      <c r="N976" s="2"/>
      <c r="O976" s="2" t="s">
        <v>28</v>
      </c>
      <c r="P976" s="2">
        <v>1.03</v>
      </c>
      <c r="Q976" s="2">
        <v>0.03</v>
      </c>
      <c r="R976" s="2">
        <v>0.029126213592233</v>
      </c>
      <c r="S976" s="5">
        <v>42500</v>
      </c>
      <c r="U976" s="2">
        <f t="shared" si="32"/>
        <v>2.64333104299813</v>
      </c>
      <c r="V976" s="2">
        <f t="shared" si="33"/>
        <v>2.66372406764941</v>
      </c>
    </row>
    <row r="977" spans="1:22">
      <c r="A977" s="2" t="s">
        <v>2003</v>
      </c>
      <c r="B977" s="2" t="str">
        <f>IF(COUNTIF(A977:A4402,A977:A4402)&gt;1,"",A977:A4402)</f>
        <v>Kepler-248 c</v>
      </c>
      <c r="C977" s="2" t="s">
        <v>1044</v>
      </c>
      <c r="D977" s="2">
        <v>1</v>
      </c>
      <c r="E977" s="2">
        <v>2</v>
      </c>
      <c r="F977" s="2" t="s">
        <v>21</v>
      </c>
      <c r="G977" s="2" t="s">
        <v>46</v>
      </c>
      <c r="H977" s="2">
        <v>16.23947096</v>
      </c>
      <c r="I977" s="2">
        <v>1.575e-5</v>
      </c>
      <c r="J977" s="2">
        <v>4.14</v>
      </c>
      <c r="K977" s="2">
        <v>0.38</v>
      </c>
      <c r="L977" s="2">
        <v>0.0917874396135266</v>
      </c>
      <c r="M977" s="2"/>
      <c r="N977" s="2"/>
      <c r="O977" s="2" t="s">
        <v>46</v>
      </c>
      <c r="P977" s="2">
        <v>0.94</v>
      </c>
      <c r="Q977" s="2">
        <v>0.02</v>
      </c>
      <c r="R977" s="2">
        <v>0.0212765957446809</v>
      </c>
      <c r="S977" s="5">
        <v>42863</v>
      </c>
      <c r="U977" s="2">
        <f t="shared" si="32"/>
        <v>4.39479445726509</v>
      </c>
      <c r="V977" s="2">
        <f t="shared" si="33"/>
        <v>4.32465841327026</v>
      </c>
    </row>
    <row r="978" spans="1:22">
      <c r="A978" s="2" t="s">
        <v>2004</v>
      </c>
      <c r="B978" s="2" t="str">
        <f>IF(COUNTIF(A978:A4390,A978:A4390)&gt;1,"",A978:A4390)</f>
        <v>HATS-17 b</v>
      </c>
      <c r="C978" s="2" t="s">
        <v>2005</v>
      </c>
      <c r="D978" s="2">
        <v>1</v>
      </c>
      <c r="E978" s="2">
        <v>1</v>
      </c>
      <c r="F978" s="2" t="s">
        <v>21</v>
      </c>
      <c r="G978" s="2" t="s">
        <v>2006</v>
      </c>
      <c r="H978" s="2">
        <v>16.254611</v>
      </c>
      <c r="I978" s="2">
        <v>7.3e-5</v>
      </c>
      <c r="J978" s="2">
        <v>8.709</v>
      </c>
      <c r="K978" s="2">
        <v>0.628</v>
      </c>
      <c r="L978" s="2">
        <v>0.0721093122057642</v>
      </c>
      <c r="M978" s="2">
        <v>425.25654</v>
      </c>
      <c r="N978" s="2">
        <v>20.65895</v>
      </c>
      <c r="O978" s="2" t="s">
        <v>2006</v>
      </c>
      <c r="P978" s="2">
        <v>1.13</v>
      </c>
      <c r="Q978" s="2">
        <v>0.03</v>
      </c>
      <c r="R978" s="2">
        <v>0.0265486725663717</v>
      </c>
      <c r="S978" s="5">
        <v>42628</v>
      </c>
      <c r="U978" s="2">
        <f t="shared" si="32"/>
        <v>8.81364974235844</v>
      </c>
      <c r="V978" s="2">
        <f t="shared" si="33"/>
        <v>9.09821473541113</v>
      </c>
    </row>
    <row r="979" spans="1:22">
      <c r="A979" s="2" t="s">
        <v>2007</v>
      </c>
      <c r="B979" s="2" t="str">
        <f>IF(COUNTIF(A979:A4620,A979:A4620)&gt;1,"",A979:A4620)</f>
        <v>K2-337 b</v>
      </c>
      <c r="C979" s="2" t="s">
        <v>2008</v>
      </c>
      <c r="D979" s="2">
        <v>1</v>
      </c>
      <c r="E979" s="2">
        <v>1</v>
      </c>
      <c r="F979" s="2" t="s">
        <v>21</v>
      </c>
      <c r="G979" s="2" t="s">
        <v>203</v>
      </c>
      <c r="H979" s="2">
        <v>16.273563</v>
      </c>
      <c r="I979" s="2">
        <v>5.4e-5</v>
      </c>
      <c r="J979" s="2">
        <v>2.62</v>
      </c>
      <c r="K979" s="2">
        <v>0.19</v>
      </c>
      <c r="L979" s="2">
        <v>0.0725190839694656</v>
      </c>
      <c r="M979" s="2"/>
      <c r="N979" s="2"/>
      <c r="O979" s="2" t="s">
        <v>203</v>
      </c>
      <c r="P979" s="2">
        <v>0.94</v>
      </c>
      <c r="Q979" s="2">
        <v>0.04</v>
      </c>
      <c r="R979" s="2">
        <v>0.0425531914893617</v>
      </c>
      <c r="S979" s="5">
        <v>44431</v>
      </c>
      <c r="U979" s="2">
        <f t="shared" si="32"/>
        <v>2.78177172095816</v>
      </c>
      <c r="V979" s="2">
        <f t="shared" si="33"/>
        <v>2.73737773036272</v>
      </c>
    </row>
    <row r="980" spans="1:22">
      <c r="A980" s="2" t="s">
        <v>2009</v>
      </c>
      <c r="B980" s="2" t="str">
        <f>IF(COUNTIF(A980:A4412,A980:A4412)&gt;1,"",A980:A4412)</f>
        <v>Kepler-202 c</v>
      </c>
      <c r="C980" s="2" t="s">
        <v>501</v>
      </c>
      <c r="D980" s="2">
        <v>1</v>
      </c>
      <c r="E980" s="2">
        <v>2</v>
      </c>
      <c r="F980" s="2" t="s">
        <v>21</v>
      </c>
      <c r="G980" s="2" t="s">
        <v>46</v>
      </c>
      <c r="H980" s="2">
        <v>16.28247625</v>
      </c>
      <c r="I980" s="2">
        <v>2.684e-5</v>
      </c>
      <c r="J980" s="2">
        <v>1.88</v>
      </c>
      <c r="K980" s="2">
        <v>0.13</v>
      </c>
      <c r="L980" s="2">
        <v>0.0691489361702128</v>
      </c>
      <c r="M980" s="2"/>
      <c r="N980" s="2"/>
      <c r="O980" s="2" t="s">
        <v>46</v>
      </c>
      <c r="P980" s="2">
        <v>0.75</v>
      </c>
      <c r="Q980" s="2">
        <v>0.03</v>
      </c>
      <c r="R980" s="2">
        <v>0.04</v>
      </c>
      <c r="S980" s="5">
        <v>42863</v>
      </c>
      <c r="U980" s="2">
        <f t="shared" si="32"/>
        <v>2.11688254344121</v>
      </c>
      <c r="V980" s="2">
        <f t="shared" si="33"/>
        <v>1.96432204245278</v>
      </c>
    </row>
    <row r="981" spans="1:22">
      <c r="A981" s="2" t="s">
        <v>2010</v>
      </c>
      <c r="B981" s="2" t="str">
        <f>IF(COUNTIF(A981:A4611,A981:A4611)&gt;1,"",A981:A4611)</f>
        <v>TOI-561 f</v>
      </c>
      <c r="C981" s="2" t="s">
        <v>1615</v>
      </c>
      <c r="D981" s="2">
        <v>1</v>
      </c>
      <c r="E981" s="2">
        <v>5</v>
      </c>
      <c r="F981" s="2" t="s">
        <v>21</v>
      </c>
      <c r="G981" s="2" t="s">
        <v>1616</v>
      </c>
      <c r="H981" s="2">
        <v>16.287</v>
      </c>
      <c r="I981" s="2">
        <v>0.005</v>
      </c>
      <c r="J981" s="2">
        <v>2.32</v>
      </c>
      <c r="K981" s="2">
        <v>0.16</v>
      </c>
      <c r="L981" s="2">
        <v>0.0689655172413793</v>
      </c>
      <c r="M981" s="2">
        <v>3</v>
      </c>
      <c r="N981" s="2">
        <v>2.4</v>
      </c>
      <c r="O981" s="2" t="s">
        <v>1616</v>
      </c>
      <c r="P981" s="2">
        <v>0.81</v>
      </c>
      <c r="Q981" s="2">
        <v>0.03</v>
      </c>
      <c r="R981" s="2">
        <v>0.037037037037037</v>
      </c>
      <c r="S981" s="5">
        <v>44207</v>
      </c>
      <c r="U981" s="2">
        <f t="shared" si="32"/>
        <v>2.56063441813704</v>
      </c>
      <c r="V981" s="2">
        <f t="shared" si="33"/>
        <v>2.42411759357666</v>
      </c>
    </row>
    <row r="982" spans="1:22">
      <c r="A982" s="2" t="s">
        <v>2011</v>
      </c>
      <c r="B982" s="2" t="str">
        <f>IF(COUNTIF(A982:A4435,A982:A4435)&gt;1,"",A982:A4435)</f>
        <v>Kepler-1470 b</v>
      </c>
      <c r="C982" s="2" t="s">
        <v>2012</v>
      </c>
      <c r="D982" s="2">
        <v>1</v>
      </c>
      <c r="E982" s="2">
        <v>1</v>
      </c>
      <c r="F982" s="2" t="s">
        <v>21</v>
      </c>
      <c r="G982" s="2" t="s">
        <v>46</v>
      </c>
      <c r="H982" s="2">
        <v>16.2951259</v>
      </c>
      <c r="I982" s="2">
        <v>0.0001917</v>
      </c>
      <c r="J982" s="2">
        <v>1.15</v>
      </c>
      <c r="K982" s="2">
        <v>0.04</v>
      </c>
      <c r="L982" s="2">
        <v>0.0347826086956522</v>
      </c>
      <c r="M982" s="2"/>
      <c r="N982" s="2"/>
      <c r="O982" s="2" t="s">
        <v>46</v>
      </c>
      <c r="P982" s="2">
        <v>0.78</v>
      </c>
      <c r="Q982" s="2">
        <v>0.05</v>
      </c>
      <c r="R982" s="2">
        <v>0.0641025641025641</v>
      </c>
      <c r="S982" s="5">
        <v>42863</v>
      </c>
      <c r="U982" s="2">
        <f t="shared" si="32"/>
        <v>1.28185363266632</v>
      </c>
      <c r="V982" s="2">
        <f t="shared" si="33"/>
        <v>1.20166395740039</v>
      </c>
    </row>
    <row r="983" spans="1:22">
      <c r="A983" s="2" t="s">
        <v>2013</v>
      </c>
      <c r="B983" s="2" t="str">
        <f>IF(COUNTIF(A983:A4419,A983:A4419)&gt;1,"",A983:A4419)</f>
        <v>Kepler-1223 b</v>
      </c>
      <c r="C983" s="2" t="s">
        <v>2014</v>
      </c>
      <c r="D983" s="2">
        <v>1</v>
      </c>
      <c r="E983" s="2">
        <v>1</v>
      </c>
      <c r="F983" s="2" t="s">
        <v>21</v>
      </c>
      <c r="G983" s="2" t="s">
        <v>46</v>
      </c>
      <c r="H983" s="2">
        <v>16.3012727</v>
      </c>
      <c r="I983" s="2">
        <v>0.0001047</v>
      </c>
      <c r="J983" s="2">
        <v>1.54</v>
      </c>
      <c r="K983" s="2">
        <v>0.09</v>
      </c>
      <c r="L983" s="2">
        <v>0.0584415584415584</v>
      </c>
      <c r="M983" s="2"/>
      <c r="N983" s="2"/>
      <c r="O983" s="2" t="s">
        <v>46</v>
      </c>
      <c r="P983" s="2">
        <v>0.84</v>
      </c>
      <c r="Q983" s="2">
        <v>0.04</v>
      </c>
      <c r="R983" s="2">
        <v>0.0476190476190476</v>
      </c>
      <c r="S983" s="5">
        <v>42863</v>
      </c>
      <c r="U983" s="2">
        <f t="shared" si="32"/>
        <v>1.68386799557254</v>
      </c>
      <c r="V983" s="2">
        <f t="shared" si="33"/>
        <v>1.60923939944205</v>
      </c>
    </row>
    <row r="984" spans="1:22">
      <c r="A984" s="2" t="s">
        <v>2015</v>
      </c>
      <c r="B984" s="2" t="str">
        <f>IF(COUNTIF(A984:A4436,A984:A4436)&gt;1,"",A984:A4436)</f>
        <v>Kepler-352 c</v>
      </c>
      <c r="C984" s="2" t="s">
        <v>1112</v>
      </c>
      <c r="D984" s="2">
        <v>1</v>
      </c>
      <c r="E984" s="2">
        <v>3</v>
      </c>
      <c r="F984" s="2" t="s">
        <v>21</v>
      </c>
      <c r="G984" s="2" t="s">
        <v>46</v>
      </c>
      <c r="H984" s="2">
        <v>16.33269981</v>
      </c>
      <c r="I984" s="2">
        <v>7.767e-5</v>
      </c>
      <c r="J984" s="2">
        <v>1.61</v>
      </c>
      <c r="K984" s="2">
        <v>0.11</v>
      </c>
      <c r="L984" s="2">
        <v>0.0683229813664596</v>
      </c>
      <c r="M984" s="2"/>
      <c r="N984" s="2"/>
      <c r="O984" s="2" t="s">
        <v>46</v>
      </c>
      <c r="P984" s="2">
        <v>0.8</v>
      </c>
      <c r="Q984" s="2">
        <v>0.05</v>
      </c>
      <c r="R984" s="2">
        <v>0.0625</v>
      </c>
      <c r="S984" s="5">
        <v>42863</v>
      </c>
      <c r="U984" s="2">
        <f t="shared" si="32"/>
        <v>1.78319031870956</v>
      </c>
      <c r="V984" s="2">
        <f t="shared" si="33"/>
        <v>1.68267830065643</v>
      </c>
    </row>
    <row r="985" spans="1:22">
      <c r="A985" s="2" t="s">
        <v>2016</v>
      </c>
      <c r="B985" s="2" t="str">
        <f>IF(COUNTIF(A985:A4356,A985:A4356)&gt;1,"",A985:A4356)</f>
        <v>Kepler-643 b</v>
      </c>
      <c r="C985" s="2" t="s">
        <v>2017</v>
      </c>
      <c r="D985" s="2">
        <v>1</v>
      </c>
      <c r="E985" s="2">
        <v>1</v>
      </c>
      <c r="F985" s="2" t="s">
        <v>21</v>
      </c>
      <c r="G985" s="2" t="s">
        <v>28</v>
      </c>
      <c r="H985" s="2">
        <v>16.33889626</v>
      </c>
      <c r="I985" s="2">
        <v>1.826e-5</v>
      </c>
      <c r="J985" s="2">
        <v>10.16</v>
      </c>
      <c r="K985" s="2">
        <v>0.35</v>
      </c>
      <c r="L985" s="2">
        <v>0.0344488188976378</v>
      </c>
      <c r="M985" s="2"/>
      <c r="N985" s="2"/>
      <c r="O985" s="2" t="s">
        <v>28</v>
      </c>
      <c r="P985" s="2">
        <v>1</v>
      </c>
      <c r="Q985" s="2">
        <v>0.07</v>
      </c>
      <c r="R985" s="2">
        <v>0.07</v>
      </c>
      <c r="S985" s="5">
        <v>42500</v>
      </c>
      <c r="U985" s="2">
        <f t="shared" si="32"/>
        <v>10.6190032159796</v>
      </c>
      <c r="V985" s="2">
        <f t="shared" si="33"/>
        <v>10.6190032159796</v>
      </c>
    </row>
    <row r="986" spans="1:22">
      <c r="A986" s="2" t="s">
        <v>2018</v>
      </c>
      <c r="B986" s="2" t="str">
        <f>IF(COUNTIF(A986:A4628,A986:A4628)&gt;1,"",A986:A4628)</f>
        <v>K2-357 b</v>
      </c>
      <c r="C986" s="2" t="s">
        <v>2019</v>
      </c>
      <c r="D986" s="2">
        <v>1</v>
      </c>
      <c r="E986" s="2">
        <v>1</v>
      </c>
      <c r="F986" s="2" t="s">
        <v>21</v>
      </c>
      <c r="G986" s="2" t="s">
        <v>182</v>
      </c>
      <c r="H986" s="2">
        <v>16.3488637</v>
      </c>
      <c r="I986" s="2">
        <v>0.0013811</v>
      </c>
      <c r="J986" s="2">
        <v>3.72</v>
      </c>
      <c r="K986" s="2">
        <v>0.23</v>
      </c>
      <c r="L986" s="2">
        <v>0.0618279569892473</v>
      </c>
      <c r="M986" s="2"/>
      <c r="N986" s="2"/>
      <c r="O986" s="2" t="s">
        <v>182</v>
      </c>
      <c r="P986" s="2">
        <v>0.98</v>
      </c>
      <c r="Q986" s="2">
        <v>0.07</v>
      </c>
      <c r="R986" s="2">
        <v>0.0714285714285714</v>
      </c>
      <c r="S986" s="5">
        <v>44459</v>
      </c>
      <c r="U986" s="2">
        <f t="shared" si="32"/>
        <v>3.90875132783926</v>
      </c>
      <c r="V986" s="2">
        <f t="shared" si="33"/>
        <v>3.8882736431756</v>
      </c>
    </row>
    <row r="987" spans="1:22">
      <c r="A987" s="2" t="s">
        <v>2020</v>
      </c>
      <c r="B987" s="2" t="str">
        <f>IF(COUNTIF(A987:A4423,A987:A4423)&gt;1,"",A987:A4423)</f>
        <v>Kepler-52 c</v>
      </c>
      <c r="C987" s="2" t="s">
        <v>1256</v>
      </c>
      <c r="D987" s="2">
        <v>1</v>
      </c>
      <c r="E987" s="2">
        <v>3</v>
      </c>
      <c r="F987" s="2" t="s">
        <v>21</v>
      </c>
      <c r="G987" s="2" t="s">
        <v>46</v>
      </c>
      <c r="H987" s="2">
        <v>16.38489988</v>
      </c>
      <c r="I987" s="2">
        <v>5.219e-5</v>
      </c>
      <c r="J987" s="2">
        <v>2</v>
      </c>
      <c r="K987" s="2">
        <v>0.09</v>
      </c>
      <c r="L987" s="2">
        <v>0.045</v>
      </c>
      <c r="M987" s="2"/>
      <c r="N987" s="2"/>
      <c r="O987" s="2" t="s">
        <v>46</v>
      </c>
      <c r="P987" s="2">
        <v>0.63</v>
      </c>
      <c r="Q987" s="2">
        <v>0.03</v>
      </c>
      <c r="R987" s="2">
        <v>0.0476190476190476</v>
      </c>
      <c r="S987" s="5">
        <v>42863</v>
      </c>
      <c r="U987" s="2">
        <f t="shared" si="32"/>
        <v>2.35776976437867</v>
      </c>
      <c r="V987" s="2">
        <f t="shared" si="33"/>
        <v>2.0908839886707</v>
      </c>
    </row>
    <row r="988" spans="1:22">
      <c r="A988" s="2" t="s">
        <v>2021</v>
      </c>
      <c r="B988" s="2" t="str">
        <f>IF(COUNTIF(A988:A4356,A988:A4356)&gt;1,"",A988:A4356)</f>
        <v>Kepler-1608 b</v>
      </c>
      <c r="C988" s="2" t="s">
        <v>2022</v>
      </c>
      <c r="D988" s="2">
        <v>1</v>
      </c>
      <c r="E988" s="2">
        <v>1</v>
      </c>
      <c r="F988" s="2" t="s">
        <v>21</v>
      </c>
      <c r="G988" s="2" t="s">
        <v>28</v>
      </c>
      <c r="H988" s="2">
        <v>16.4735686</v>
      </c>
      <c r="I988" s="2">
        <v>0.0001698</v>
      </c>
      <c r="J988" s="2">
        <v>1.73</v>
      </c>
      <c r="K988" s="2">
        <v>0.16</v>
      </c>
      <c r="L988" s="2">
        <v>0.092485549132948</v>
      </c>
      <c r="M988" s="2"/>
      <c r="N988" s="2"/>
      <c r="O988" s="2" t="s">
        <v>28</v>
      </c>
      <c r="P988" s="2">
        <v>0.75</v>
      </c>
      <c r="Q988" s="2">
        <v>0.05</v>
      </c>
      <c r="R988" s="2">
        <v>0.0666666666666667</v>
      </c>
      <c r="S988" s="5">
        <v>42500</v>
      </c>
      <c r="U988" s="2">
        <f t="shared" si="32"/>
        <v>1.9500289846512</v>
      </c>
      <c r="V988" s="2">
        <f t="shared" si="33"/>
        <v>1.80949336553426</v>
      </c>
    </row>
    <row r="989" spans="1:22">
      <c r="A989" s="2" t="s">
        <v>2023</v>
      </c>
      <c r="B989" s="2" t="str">
        <f>IF(COUNTIF(A989:A4447,A989:A4447)&gt;1,"",A989:A4447)</f>
        <v>Kepler-251 c</v>
      </c>
      <c r="C989" s="2" t="s">
        <v>742</v>
      </c>
      <c r="D989" s="2">
        <v>1</v>
      </c>
      <c r="E989" s="2">
        <v>4</v>
      </c>
      <c r="F989" s="2" t="s">
        <v>21</v>
      </c>
      <c r="G989" s="2" t="s">
        <v>46</v>
      </c>
      <c r="H989" s="2">
        <v>16.51410989</v>
      </c>
      <c r="I989" s="2">
        <v>3.387e-5</v>
      </c>
      <c r="J989" s="2">
        <v>2.72</v>
      </c>
      <c r="K989" s="2">
        <v>0.27</v>
      </c>
      <c r="L989" s="2">
        <v>0.0992647058823529</v>
      </c>
      <c r="M989" s="2"/>
      <c r="N989" s="2"/>
      <c r="O989" s="2" t="s">
        <v>46</v>
      </c>
      <c r="P989" s="2">
        <v>0.84</v>
      </c>
      <c r="Q989" s="2">
        <v>0.06</v>
      </c>
      <c r="R989" s="2">
        <v>0.0714285714285714</v>
      </c>
      <c r="S989" s="5">
        <v>42863</v>
      </c>
      <c r="U989" s="2">
        <f t="shared" si="32"/>
        <v>2.9775787403682</v>
      </c>
      <c r="V989" s="2">
        <f t="shared" si="33"/>
        <v>2.84561321703387</v>
      </c>
    </row>
    <row r="990" spans="1:22">
      <c r="A990" s="2" t="s">
        <v>2024</v>
      </c>
      <c r="B990" s="2" t="str">
        <f>IF(COUNTIF(A990:A4430,A990:A4430)&gt;1,"",A990:A4430)</f>
        <v>Kepler-1064 b</v>
      </c>
      <c r="C990" s="2" t="s">
        <v>2025</v>
      </c>
      <c r="D990" s="2">
        <v>1</v>
      </c>
      <c r="E990" s="2">
        <v>1</v>
      </c>
      <c r="F990" s="2" t="s">
        <v>21</v>
      </c>
      <c r="G990" s="2" t="s">
        <v>46</v>
      </c>
      <c r="H990" s="2">
        <v>16.54081386</v>
      </c>
      <c r="I990" s="2">
        <v>4.043e-5</v>
      </c>
      <c r="J990" s="2">
        <v>1.57</v>
      </c>
      <c r="K990" s="2">
        <v>0.1</v>
      </c>
      <c r="L990" s="2">
        <v>0.0636942675159236</v>
      </c>
      <c r="M990" s="2"/>
      <c r="N990" s="2"/>
      <c r="O990" s="2" t="s">
        <v>46</v>
      </c>
      <c r="P990" s="2">
        <v>0.81</v>
      </c>
      <c r="Q990" s="2">
        <v>0.04</v>
      </c>
      <c r="R990" s="2">
        <v>0.0493827160493827</v>
      </c>
      <c r="S990" s="5">
        <v>42863</v>
      </c>
      <c r="U990" s="2">
        <f t="shared" si="32"/>
        <v>1.73525644533871</v>
      </c>
      <c r="V990" s="2">
        <f t="shared" si="33"/>
        <v>1.64274355164422</v>
      </c>
    </row>
    <row r="991" spans="1:22">
      <c r="A991" s="2" t="s">
        <v>2026</v>
      </c>
      <c r="B991" s="2" t="str">
        <f>IF(COUNTIF(A991:A4253,A991:A4253)&gt;1,"",A991:A4253)</f>
        <v>Kepler-567 b</v>
      </c>
      <c r="C991" s="2" t="s">
        <v>2027</v>
      </c>
      <c r="D991" s="2">
        <v>1</v>
      </c>
      <c r="E991" s="2">
        <v>1</v>
      </c>
      <c r="F991" s="2" t="s">
        <v>21</v>
      </c>
      <c r="G991" s="2" t="s">
        <v>28</v>
      </c>
      <c r="H991" s="2">
        <v>16.54297375</v>
      </c>
      <c r="I991" s="2">
        <v>4.149e-5</v>
      </c>
      <c r="J991" s="2">
        <v>2.25</v>
      </c>
      <c r="K991" s="2">
        <v>0.15</v>
      </c>
      <c r="L991" s="2">
        <v>0.0666666666666667</v>
      </c>
      <c r="M991" s="2"/>
      <c r="N991" s="2"/>
      <c r="O991" s="2" t="s">
        <v>28</v>
      </c>
      <c r="P991" s="2">
        <v>0.84</v>
      </c>
      <c r="Q991" s="2">
        <v>0.04</v>
      </c>
      <c r="R991" s="2">
        <v>0.0476190476190476</v>
      </c>
      <c r="S991" s="5">
        <v>42500</v>
      </c>
      <c r="U991" s="2">
        <f t="shared" si="32"/>
        <v>2.46345779405143</v>
      </c>
      <c r="V991" s="2">
        <f t="shared" si="33"/>
        <v>2.3542779787214</v>
      </c>
    </row>
    <row r="992" spans="1:22">
      <c r="A992" s="2" t="s">
        <v>2028</v>
      </c>
      <c r="B992" s="2" t="str">
        <f>IF(COUNTIF(A992:A4023,A992:A4023)&gt;1,"",A992:A4023)</f>
        <v>Kepler-589 b</v>
      </c>
      <c r="C992" s="2" t="s">
        <v>2029</v>
      </c>
      <c r="D992" s="2">
        <v>1</v>
      </c>
      <c r="E992" s="2">
        <v>2</v>
      </c>
      <c r="F992" s="2" t="s">
        <v>21</v>
      </c>
      <c r="G992" s="2" t="s">
        <v>28</v>
      </c>
      <c r="H992" s="2">
        <v>16.54964934</v>
      </c>
      <c r="I992" s="2">
        <v>4.571e-5</v>
      </c>
      <c r="J992" s="2">
        <v>2.27</v>
      </c>
      <c r="K992" s="2">
        <v>0.18</v>
      </c>
      <c r="L992" s="2">
        <v>0.079295154185022</v>
      </c>
      <c r="M992" s="2"/>
      <c r="N992" s="2"/>
      <c r="O992" s="2" t="s">
        <v>28</v>
      </c>
      <c r="P992" s="2">
        <v>0.88</v>
      </c>
      <c r="Q992" s="2">
        <v>0.03</v>
      </c>
      <c r="R992" s="2">
        <v>0.0340909090909091</v>
      </c>
      <c r="S992" s="5">
        <v>42500</v>
      </c>
      <c r="U992" s="2">
        <f t="shared" si="32"/>
        <v>2.45556454477259</v>
      </c>
      <c r="V992" s="2">
        <f t="shared" si="33"/>
        <v>2.37529114028155</v>
      </c>
    </row>
    <row r="993" spans="1:22">
      <c r="A993" s="2" t="s">
        <v>2030</v>
      </c>
      <c r="B993" s="2" t="str">
        <f>IF(COUNTIF(A993:A4341,A993:A4341)&gt;1,"",A993:A4341)</f>
        <v>Kepler-837 b</v>
      </c>
      <c r="C993" s="2" t="s">
        <v>2031</v>
      </c>
      <c r="D993" s="2">
        <v>1</v>
      </c>
      <c r="E993" s="2">
        <v>1</v>
      </c>
      <c r="F993" s="2" t="s">
        <v>21</v>
      </c>
      <c r="G993" s="2" t="s">
        <v>28</v>
      </c>
      <c r="H993" s="2">
        <v>16.56059504</v>
      </c>
      <c r="I993" s="2">
        <v>4.293e-5</v>
      </c>
      <c r="J993" s="2">
        <v>2.56</v>
      </c>
      <c r="K993" s="2">
        <v>0.22</v>
      </c>
      <c r="L993" s="2">
        <v>0.0859375</v>
      </c>
      <c r="M993" s="2"/>
      <c r="N993" s="2"/>
      <c r="O993" s="2" t="s">
        <v>28</v>
      </c>
      <c r="P993" s="2">
        <v>0.85</v>
      </c>
      <c r="Q993" s="2">
        <v>0.05</v>
      </c>
      <c r="R993" s="2">
        <v>0.0588235294117647</v>
      </c>
      <c r="S993" s="5">
        <v>42500</v>
      </c>
      <c r="U993" s="2">
        <f t="shared" si="32"/>
        <v>2.79452422653344</v>
      </c>
      <c r="V993" s="2">
        <f t="shared" si="33"/>
        <v>2.67890183472099</v>
      </c>
    </row>
    <row r="994" spans="1:22">
      <c r="A994" s="2" t="s">
        <v>2032</v>
      </c>
      <c r="B994" s="2" t="str">
        <f>IF(COUNTIF(A994:A4436,A994:A4436)&gt;1,"",A994:A4436)</f>
        <v>Kepler-263 b</v>
      </c>
      <c r="C994" s="2" t="s">
        <v>2033</v>
      </c>
      <c r="D994" s="2">
        <v>1</v>
      </c>
      <c r="E994" s="2">
        <v>2</v>
      </c>
      <c r="F994" s="2" t="s">
        <v>21</v>
      </c>
      <c r="G994" s="2" t="s">
        <v>46</v>
      </c>
      <c r="H994" s="2">
        <v>16.56806842</v>
      </c>
      <c r="I994" s="2">
        <v>5.226e-5</v>
      </c>
      <c r="J994" s="2">
        <v>2.54</v>
      </c>
      <c r="K994" s="2">
        <v>0.15</v>
      </c>
      <c r="L994" s="2">
        <v>0.0590551181102362</v>
      </c>
      <c r="M994" s="2"/>
      <c r="N994" s="2"/>
      <c r="O994" s="2" t="s">
        <v>46</v>
      </c>
      <c r="P994" s="2">
        <v>0.75</v>
      </c>
      <c r="Q994" s="2">
        <v>0.04</v>
      </c>
      <c r="R994" s="2">
        <v>0.0533333333333333</v>
      </c>
      <c r="S994" s="5">
        <v>42863</v>
      </c>
      <c r="U994" s="2">
        <f t="shared" si="32"/>
        <v>2.86452262811504</v>
      </c>
      <c r="V994" s="2">
        <f t="shared" si="33"/>
        <v>2.65808084484655</v>
      </c>
    </row>
    <row r="995" spans="1:22">
      <c r="A995" s="2" t="s">
        <v>2034</v>
      </c>
      <c r="B995" s="2" t="str">
        <f>IF(COUNTIF(A995:A4216,A995:A4216)&gt;1,"",A995:A4216)</f>
        <v>Kepler-1014 b</v>
      </c>
      <c r="C995" s="2" t="s">
        <v>2035</v>
      </c>
      <c r="D995" s="2">
        <v>1</v>
      </c>
      <c r="E995" s="2">
        <v>1</v>
      </c>
      <c r="F995" s="2" t="s">
        <v>21</v>
      </c>
      <c r="G995" s="2" t="s">
        <v>28</v>
      </c>
      <c r="H995" s="2">
        <v>16.57110363</v>
      </c>
      <c r="I995" s="2">
        <v>3.817e-5</v>
      </c>
      <c r="J995" s="2">
        <v>2.39</v>
      </c>
      <c r="K995" s="2">
        <v>0.21</v>
      </c>
      <c r="L995" s="2">
        <v>0.0878661087866109</v>
      </c>
      <c r="M995" s="2"/>
      <c r="N995" s="2"/>
      <c r="O995" s="2" t="s">
        <v>28</v>
      </c>
      <c r="P995" s="2">
        <v>0.88</v>
      </c>
      <c r="Q995" s="2">
        <v>0.04</v>
      </c>
      <c r="R995" s="2">
        <v>0.0454545454545455</v>
      </c>
      <c r="S995" s="5">
        <v>42500</v>
      </c>
      <c r="U995" s="2">
        <f t="shared" si="32"/>
        <v>2.58567558807263</v>
      </c>
      <c r="V995" s="2">
        <f t="shared" si="33"/>
        <v>2.50114880061521</v>
      </c>
    </row>
    <row r="996" spans="1:22">
      <c r="A996" s="2" t="s">
        <v>2036</v>
      </c>
      <c r="B996" s="2" t="str">
        <f>IF(COUNTIF(A996:A3980,A996:A3980)&gt;1,"",A996:A3980)</f>
        <v>Kepler-170 c</v>
      </c>
      <c r="C996" s="2" t="s">
        <v>1265</v>
      </c>
      <c r="D996" s="2">
        <v>1</v>
      </c>
      <c r="E996" s="2">
        <v>2</v>
      </c>
      <c r="F996" s="2" t="s">
        <v>21</v>
      </c>
      <c r="G996" s="2" t="s">
        <v>28</v>
      </c>
      <c r="H996" s="2">
        <v>16.66591162</v>
      </c>
      <c r="I996" s="2">
        <v>3.044e-5</v>
      </c>
      <c r="J996" s="2">
        <v>2.73</v>
      </c>
      <c r="K996" s="2">
        <v>0.15</v>
      </c>
      <c r="L996" s="2">
        <v>0.0549450549450549</v>
      </c>
      <c r="M996" s="2"/>
      <c r="N996" s="2"/>
      <c r="O996" s="2" t="s">
        <v>28</v>
      </c>
      <c r="P996" s="2">
        <v>1.03</v>
      </c>
      <c r="Q996" s="2">
        <v>0.03</v>
      </c>
      <c r="R996" s="2">
        <v>0.029126213592233</v>
      </c>
      <c r="S996" s="5">
        <v>42500</v>
      </c>
      <c r="U996" s="2">
        <f t="shared" si="32"/>
        <v>2.83654439617937</v>
      </c>
      <c r="V996" s="2">
        <f t="shared" si="33"/>
        <v>2.85842804179727</v>
      </c>
    </row>
    <row r="997" spans="1:22">
      <c r="A997" s="2" t="s">
        <v>2037</v>
      </c>
      <c r="B997" s="2" t="str">
        <f>IF(COUNTIF(A997:A4166,A997:A4166)&gt;1,"",A997:A4166)</f>
        <v>Kepler-158 b</v>
      </c>
      <c r="C997" s="2" t="s">
        <v>2038</v>
      </c>
      <c r="D997" s="2">
        <v>1</v>
      </c>
      <c r="E997" s="2">
        <v>2</v>
      </c>
      <c r="F997" s="2" t="s">
        <v>21</v>
      </c>
      <c r="G997" s="2" t="s">
        <v>28</v>
      </c>
      <c r="H997" s="2">
        <v>16.70920692</v>
      </c>
      <c r="I997" s="2">
        <v>3.634e-5</v>
      </c>
      <c r="J997" s="2">
        <v>2.71</v>
      </c>
      <c r="K997" s="2">
        <v>0.11</v>
      </c>
      <c r="L997" s="2">
        <v>0.040590405904059</v>
      </c>
      <c r="M997" s="2"/>
      <c r="N997" s="2"/>
      <c r="O997" s="2" t="s">
        <v>28</v>
      </c>
      <c r="P997" s="2">
        <v>0.75</v>
      </c>
      <c r="Q997" s="2">
        <v>0.03</v>
      </c>
      <c r="R997" s="2">
        <v>0.04</v>
      </c>
      <c r="S997" s="5">
        <v>42500</v>
      </c>
      <c r="U997" s="2">
        <f t="shared" si="32"/>
        <v>3.05857678419765</v>
      </c>
      <c r="V997" s="2">
        <f t="shared" si="33"/>
        <v>2.83814981343608</v>
      </c>
    </row>
    <row r="998" spans="1:22">
      <c r="A998" s="2" t="s">
        <v>2039</v>
      </c>
      <c r="B998" s="2" t="str">
        <f>IF(COUNTIF(A998:A4437,A998:A4437)&gt;1,"",A998:A4437)</f>
        <v>Kepler-305 d</v>
      </c>
      <c r="C998" s="2" t="s">
        <v>108</v>
      </c>
      <c r="D998" s="2">
        <v>1</v>
      </c>
      <c r="E998" s="2">
        <v>4</v>
      </c>
      <c r="F998" s="2" t="s">
        <v>21</v>
      </c>
      <c r="G998" s="2" t="s">
        <v>46</v>
      </c>
      <c r="H998" s="2">
        <v>16.73869035</v>
      </c>
      <c r="I998" s="2">
        <v>7.396e-5</v>
      </c>
      <c r="J998" s="2">
        <v>2.56</v>
      </c>
      <c r="K998" s="2">
        <v>0.16</v>
      </c>
      <c r="L998" s="2">
        <v>0.0625</v>
      </c>
      <c r="M998" s="2"/>
      <c r="N998" s="2"/>
      <c r="O998" s="2" t="s">
        <v>46</v>
      </c>
      <c r="P998" s="2">
        <v>0.82</v>
      </c>
      <c r="Q998" s="2">
        <v>0.04</v>
      </c>
      <c r="R998" s="2">
        <v>0.0487804878048781</v>
      </c>
      <c r="S998" s="5">
        <v>42863</v>
      </c>
      <c r="U998" s="2">
        <f t="shared" si="32"/>
        <v>2.82347077272065</v>
      </c>
      <c r="V998" s="2">
        <f t="shared" si="33"/>
        <v>2.68148207458693</v>
      </c>
    </row>
    <row r="999" spans="1:22">
      <c r="A999" s="2" t="s">
        <v>2040</v>
      </c>
      <c r="B999" s="2" t="str">
        <f>IF(COUNTIF(A999:A4439,A999:A4439)&gt;1,"",A999:A4439)</f>
        <v>Kepler-954 b</v>
      </c>
      <c r="C999" s="2" t="s">
        <v>2041</v>
      </c>
      <c r="D999" s="2">
        <v>1</v>
      </c>
      <c r="E999" s="2">
        <v>1</v>
      </c>
      <c r="F999" s="2" t="s">
        <v>21</v>
      </c>
      <c r="G999" s="2" t="s">
        <v>46</v>
      </c>
      <c r="H999" s="2">
        <v>16.78175788</v>
      </c>
      <c r="I999" s="2">
        <v>1.639e-5</v>
      </c>
      <c r="J999" s="2">
        <v>2.25</v>
      </c>
      <c r="K999" s="2">
        <v>0.14</v>
      </c>
      <c r="L999" s="2">
        <v>0.0622222222222222</v>
      </c>
      <c r="M999" s="2"/>
      <c r="N999" s="2"/>
      <c r="O999" s="2" t="s">
        <v>46</v>
      </c>
      <c r="P999" s="2">
        <v>0.78</v>
      </c>
      <c r="Q999" s="2">
        <v>0.04</v>
      </c>
      <c r="R999" s="2">
        <v>0.0512820512820513</v>
      </c>
      <c r="S999" s="5">
        <v>42863</v>
      </c>
      <c r="U999" s="2">
        <f t="shared" si="32"/>
        <v>2.51462536521455</v>
      </c>
      <c r="V999" s="2">
        <f t="shared" si="33"/>
        <v>2.35731646011547</v>
      </c>
    </row>
    <row r="1000" spans="1:22">
      <c r="A1000" s="2" t="s">
        <v>2042</v>
      </c>
      <c r="B1000" s="2" t="str">
        <f>IF(COUNTIF(A1000:A4433,A1000:A4433)&gt;1,"",A1000:A4433)</f>
        <v>Kepler-436 c</v>
      </c>
      <c r="C1000" s="2" t="s">
        <v>2043</v>
      </c>
      <c r="D1000" s="2">
        <v>1</v>
      </c>
      <c r="E1000" s="2">
        <v>2</v>
      </c>
      <c r="F1000" s="2" t="s">
        <v>21</v>
      </c>
      <c r="G1000" s="2" t="s">
        <v>46</v>
      </c>
      <c r="H1000" s="2">
        <v>16.79716262</v>
      </c>
      <c r="I1000" s="2">
        <v>9.549e-5</v>
      </c>
      <c r="J1000" s="2">
        <v>2.75</v>
      </c>
      <c r="K1000" s="2">
        <v>0.13</v>
      </c>
      <c r="L1000" s="2">
        <v>0.0472727272727273</v>
      </c>
      <c r="M1000" s="2"/>
      <c r="N1000" s="2"/>
      <c r="O1000" s="2" t="s">
        <v>46</v>
      </c>
      <c r="P1000" s="2">
        <v>0.73</v>
      </c>
      <c r="Q1000" s="2">
        <v>0.03</v>
      </c>
      <c r="R1000" s="2">
        <v>0.0410958904109589</v>
      </c>
      <c r="S1000" s="5">
        <v>42863</v>
      </c>
      <c r="U1000" s="2">
        <f t="shared" si="32"/>
        <v>3.12708714049363</v>
      </c>
      <c r="V1000" s="2">
        <f t="shared" si="33"/>
        <v>2.88140249070302</v>
      </c>
    </row>
    <row r="1001" spans="1:22">
      <c r="A1001" s="2" t="s">
        <v>2044</v>
      </c>
      <c r="B1001" s="2" t="str">
        <f>IF(COUNTIF(A1001:A4441,A1001:A4441)&gt;1,"",A1001:A4441)</f>
        <v>Kepler-1798 b</v>
      </c>
      <c r="C1001" s="2" t="s">
        <v>2045</v>
      </c>
      <c r="D1001" s="2">
        <v>1</v>
      </c>
      <c r="E1001" s="2">
        <v>1</v>
      </c>
      <c r="F1001" s="2" t="s">
        <v>21</v>
      </c>
      <c r="G1001" s="2" t="s">
        <v>46</v>
      </c>
      <c r="H1001" s="2">
        <v>16.85592593</v>
      </c>
      <c r="I1001" s="2">
        <v>6.43e-5</v>
      </c>
      <c r="J1001" s="2">
        <v>1.7</v>
      </c>
      <c r="K1001" s="2">
        <v>0.08</v>
      </c>
      <c r="L1001" s="2">
        <v>0.0470588235294118</v>
      </c>
      <c r="M1001" s="2"/>
      <c r="N1001" s="2"/>
      <c r="O1001" s="2" t="s">
        <v>46</v>
      </c>
      <c r="P1001" s="2">
        <v>0.59</v>
      </c>
      <c r="Q1001" s="2">
        <v>0.03</v>
      </c>
      <c r="R1001" s="2">
        <v>0.0508474576271186</v>
      </c>
      <c r="S1001" s="5">
        <v>42863</v>
      </c>
      <c r="U1001" s="2">
        <f t="shared" si="32"/>
        <v>2.04378465283062</v>
      </c>
      <c r="V1001" s="2">
        <f t="shared" si="33"/>
        <v>1.78179057214218</v>
      </c>
    </row>
    <row r="1002" spans="1:22">
      <c r="A1002" s="2" t="s">
        <v>2046</v>
      </c>
      <c r="B1002" s="2" t="str">
        <f>IF(COUNTIF(A1002:A4455,A1002:A4455)&gt;1,"",A1002:A4455)</f>
        <v>Kepler-357 c</v>
      </c>
      <c r="C1002" s="2" t="s">
        <v>1066</v>
      </c>
      <c r="D1002" s="2">
        <v>1</v>
      </c>
      <c r="E1002" s="2">
        <v>3</v>
      </c>
      <c r="F1002" s="2" t="s">
        <v>21</v>
      </c>
      <c r="G1002" s="2" t="s">
        <v>46</v>
      </c>
      <c r="H1002" s="2">
        <v>16.85825609</v>
      </c>
      <c r="I1002" s="2">
        <v>6.042e-5</v>
      </c>
      <c r="J1002" s="2">
        <v>2.51</v>
      </c>
      <c r="K1002" s="2">
        <v>0.1</v>
      </c>
      <c r="L1002" s="2">
        <v>0.0398406374501992</v>
      </c>
      <c r="M1002" s="2"/>
      <c r="N1002" s="2"/>
      <c r="O1002" s="2" t="s">
        <v>46</v>
      </c>
      <c r="P1002" s="2">
        <v>0.79</v>
      </c>
      <c r="Q1002" s="2">
        <v>0.05</v>
      </c>
      <c r="R1002" s="2">
        <v>0.0632911392405063</v>
      </c>
      <c r="S1002" s="5">
        <v>42863</v>
      </c>
      <c r="U1002" s="2">
        <f t="shared" si="32"/>
        <v>2.79707309605234</v>
      </c>
      <c r="V1002" s="2">
        <f t="shared" si="33"/>
        <v>2.63079410294006</v>
      </c>
    </row>
    <row r="1003" spans="1:22">
      <c r="A1003" s="2" t="s">
        <v>2047</v>
      </c>
      <c r="B1003" s="2" t="str">
        <f>IF(COUNTIF(A1003:A3995,A1003:A3995)&gt;1,"",A1003:A3995)</f>
        <v>Kepler-961 b</v>
      </c>
      <c r="C1003" s="2" t="s">
        <v>2048</v>
      </c>
      <c r="D1003" s="2">
        <v>1</v>
      </c>
      <c r="E1003" s="2">
        <v>1</v>
      </c>
      <c r="F1003" s="2" t="s">
        <v>21</v>
      </c>
      <c r="G1003" s="2" t="s">
        <v>28</v>
      </c>
      <c r="H1003" s="2">
        <v>16.87727414</v>
      </c>
      <c r="I1003" s="2">
        <v>2.872e-5</v>
      </c>
      <c r="J1003" s="2">
        <v>2.55</v>
      </c>
      <c r="K1003" s="2">
        <v>0.11</v>
      </c>
      <c r="L1003" s="2">
        <v>0.0431372549019608</v>
      </c>
      <c r="M1003" s="2"/>
      <c r="N1003" s="2"/>
      <c r="O1003" s="2" t="s">
        <v>28</v>
      </c>
      <c r="P1003" s="2">
        <v>0.96</v>
      </c>
      <c r="Q1003" s="2">
        <v>0.03</v>
      </c>
      <c r="R1003" s="2">
        <v>0.03125</v>
      </c>
      <c r="S1003" s="5">
        <v>42500</v>
      </c>
      <c r="U1003" s="2">
        <f t="shared" si="32"/>
        <v>2.70151179021435</v>
      </c>
      <c r="V1003" s="2">
        <f t="shared" si="33"/>
        <v>2.67299033146065</v>
      </c>
    </row>
    <row r="1004" spans="1:22">
      <c r="A1004" s="2" t="s">
        <v>2049</v>
      </c>
      <c r="B1004" s="2" t="str">
        <f>IF(COUNTIF(A1004:A4478,A1004:A4478)&gt;1,"",A1004:A4478)</f>
        <v>Kepler-354 c</v>
      </c>
      <c r="C1004" s="2" t="s">
        <v>876</v>
      </c>
      <c r="D1004" s="2">
        <v>1</v>
      </c>
      <c r="E1004" s="2">
        <v>3</v>
      </c>
      <c r="F1004" s="2" t="s">
        <v>21</v>
      </c>
      <c r="G1004" s="2" t="s">
        <v>46</v>
      </c>
      <c r="H1004" s="2">
        <v>16.9348104</v>
      </c>
      <c r="I1004" s="2">
        <v>0.000199</v>
      </c>
      <c r="J1004" s="2">
        <v>1.31</v>
      </c>
      <c r="K1004" s="2">
        <v>0.09</v>
      </c>
      <c r="L1004" s="2">
        <v>0.0687022900763359</v>
      </c>
      <c r="M1004" s="2"/>
      <c r="N1004" s="2"/>
      <c r="O1004" s="2" t="s">
        <v>46</v>
      </c>
      <c r="P1004" s="2">
        <v>0.7</v>
      </c>
      <c r="Q1004" s="2">
        <v>0.07</v>
      </c>
      <c r="R1004" s="2">
        <v>0.1</v>
      </c>
      <c r="S1004" s="5">
        <v>42863</v>
      </c>
      <c r="U1004" s="2">
        <f t="shared" si="32"/>
        <v>1.50707906044599</v>
      </c>
      <c r="V1004" s="2">
        <f t="shared" si="33"/>
        <v>1.37360393452314</v>
      </c>
    </row>
    <row r="1005" spans="1:22">
      <c r="A1005" s="2" t="s">
        <v>2050</v>
      </c>
      <c r="B1005" s="2" t="str">
        <f>IF(COUNTIF(A1005:A4646,A1005:A4646)&gt;1,"",A1005:A4646)</f>
        <v>K2-184 b</v>
      </c>
      <c r="C1005" s="2" t="s">
        <v>2051</v>
      </c>
      <c r="D1005" s="2">
        <v>1</v>
      </c>
      <c r="E1005" s="2">
        <v>1</v>
      </c>
      <c r="F1005" s="2" t="s">
        <v>21</v>
      </c>
      <c r="G1005" s="2" t="s">
        <v>182</v>
      </c>
      <c r="H1005" s="2">
        <v>16.9780102</v>
      </c>
      <c r="I1005" s="2">
        <v>2.37e-5</v>
      </c>
      <c r="J1005" s="2">
        <v>1.47</v>
      </c>
      <c r="K1005" s="2">
        <v>0.11</v>
      </c>
      <c r="L1005" s="2">
        <v>0.0748299319727891</v>
      </c>
      <c r="M1005" s="2"/>
      <c r="N1005" s="2"/>
      <c r="O1005" s="2" t="s">
        <v>182</v>
      </c>
      <c r="P1005" s="2">
        <v>0.84</v>
      </c>
      <c r="Q1005" s="2">
        <v>0.01</v>
      </c>
      <c r="R1005" s="2">
        <v>0.0119047619047619</v>
      </c>
      <c r="S1005" s="5">
        <v>44459</v>
      </c>
      <c r="U1005" s="2">
        <f t="shared" si="32"/>
        <v>1.61322346913357</v>
      </c>
      <c r="V1005" s="2">
        <f t="shared" si="33"/>
        <v>1.54172582023072</v>
      </c>
    </row>
    <row r="1006" spans="1:22">
      <c r="A1006" s="2" t="s">
        <v>2052</v>
      </c>
      <c r="B1006" s="2" t="str">
        <f>IF(COUNTIF(A1006:A4579,A1006:A4579)&gt;1,"",A1006:A4579)</f>
        <v>K2-292 b</v>
      </c>
      <c r="C1006" s="2" t="s">
        <v>2053</v>
      </c>
      <c r="D1006" s="2">
        <v>1</v>
      </c>
      <c r="E1006" s="2">
        <v>1</v>
      </c>
      <c r="F1006" s="2" t="s">
        <v>21</v>
      </c>
      <c r="G1006" s="2" t="s">
        <v>2054</v>
      </c>
      <c r="H1006" s="2">
        <v>16.9841</v>
      </c>
      <c r="I1006" s="2">
        <v>0.0008</v>
      </c>
      <c r="J1006" s="2">
        <v>2.63</v>
      </c>
      <c r="K1006" s="2">
        <v>0.11</v>
      </c>
      <c r="L1006" s="2">
        <v>0.0418250950570342</v>
      </c>
      <c r="M1006" s="2">
        <v>24.5</v>
      </c>
      <c r="N1006" s="2">
        <v>4.4</v>
      </c>
      <c r="O1006" s="2" t="s">
        <v>2054</v>
      </c>
      <c r="P1006" s="2">
        <v>1</v>
      </c>
      <c r="Q1006" s="2">
        <v>0.03</v>
      </c>
      <c r="R1006" s="2">
        <v>0.03</v>
      </c>
      <c r="S1006" s="5">
        <v>43503</v>
      </c>
      <c r="U1006" s="2">
        <f t="shared" si="32"/>
        <v>2.75841481661438</v>
      </c>
      <c r="V1006" s="2">
        <f t="shared" si="33"/>
        <v>2.75841481661438</v>
      </c>
    </row>
    <row r="1007" spans="1:22">
      <c r="A1007" s="2" t="s">
        <v>2055</v>
      </c>
      <c r="B1007" s="2" t="str">
        <f>IF(COUNTIF(A1007:A4531,A1007:A4531)&gt;1,"",A1007:A4531)</f>
        <v>K2-198 b</v>
      </c>
      <c r="C1007" s="2" t="s">
        <v>2056</v>
      </c>
      <c r="D1007" s="2">
        <v>1</v>
      </c>
      <c r="E1007" s="2">
        <v>3</v>
      </c>
      <c r="F1007" s="2" t="s">
        <v>21</v>
      </c>
      <c r="G1007" s="2" t="s">
        <v>221</v>
      </c>
      <c r="H1007" s="2">
        <v>17.043179</v>
      </c>
      <c r="I1007" s="2">
        <v>0.000322</v>
      </c>
      <c r="J1007" s="2">
        <v>4.119</v>
      </c>
      <c r="K1007" s="2">
        <v>0.255</v>
      </c>
      <c r="L1007" s="2">
        <v>0.0619082301529498</v>
      </c>
      <c r="M1007" s="2"/>
      <c r="N1007" s="2"/>
      <c r="O1007" s="2" t="s">
        <v>221</v>
      </c>
      <c r="P1007" s="2">
        <v>0.84</v>
      </c>
      <c r="Q1007" s="2">
        <v>0.03</v>
      </c>
      <c r="R1007" s="2">
        <v>0.0357142857142857</v>
      </c>
      <c r="S1007" s="5">
        <v>43146</v>
      </c>
      <c r="U1007" s="2">
        <f t="shared" si="32"/>
        <v>4.52187686643794</v>
      </c>
      <c r="V1007" s="2">
        <f t="shared" si="33"/>
        <v>4.32146844766373</v>
      </c>
    </row>
    <row r="1008" spans="1:22">
      <c r="A1008" s="2" t="s">
        <v>2057</v>
      </c>
      <c r="B1008" s="2" t="str">
        <f>IF(COUNTIF(A1008:A4359,A1008:A4359)&gt;1,"",A1008:A4359)</f>
        <v>Kepler-1134 b</v>
      </c>
      <c r="C1008" s="2" t="s">
        <v>2058</v>
      </c>
      <c r="D1008" s="2">
        <v>1</v>
      </c>
      <c r="E1008" s="2">
        <v>1</v>
      </c>
      <c r="F1008" s="2" t="s">
        <v>21</v>
      </c>
      <c r="G1008" s="2" t="s">
        <v>28</v>
      </c>
      <c r="H1008" s="2">
        <v>17.13263989</v>
      </c>
      <c r="I1008" s="2">
        <v>8.204e-5</v>
      </c>
      <c r="J1008" s="2">
        <v>2.64</v>
      </c>
      <c r="K1008" s="2">
        <v>0.21</v>
      </c>
      <c r="L1008" s="2">
        <v>0.0795454545454545</v>
      </c>
      <c r="M1008" s="2"/>
      <c r="N1008" s="2"/>
      <c r="O1008" s="2" t="s">
        <v>28</v>
      </c>
      <c r="P1008" s="2">
        <v>0.84</v>
      </c>
      <c r="Q1008" s="2">
        <v>0.05</v>
      </c>
      <c r="R1008" s="2">
        <v>0.0595238095238095</v>
      </c>
      <c r="S1008" s="5">
        <v>42500</v>
      </c>
      <c r="U1008" s="2">
        <f t="shared" si="32"/>
        <v>2.89958268905781</v>
      </c>
      <c r="V1008" s="2">
        <f t="shared" si="33"/>
        <v>2.7710739306411</v>
      </c>
    </row>
    <row r="1009" spans="1:22">
      <c r="A1009" s="2" t="s">
        <v>2059</v>
      </c>
      <c r="B1009" s="2" t="str">
        <f>IF(COUNTIF(A1009:A4626,A1009:A4626)&gt;1,"",A1009:A4626)</f>
        <v>HD 15337 c</v>
      </c>
      <c r="C1009" s="2" t="s">
        <v>732</v>
      </c>
      <c r="D1009" s="2">
        <v>1</v>
      </c>
      <c r="E1009" s="2">
        <v>2</v>
      </c>
      <c r="F1009" s="2" t="s">
        <v>21</v>
      </c>
      <c r="G1009" s="2" t="s">
        <v>733</v>
      </c>
      <c r="H1009" s="2">
        <v>17.1784</v>
      </c>
      <c r="I1009" s="2">
        <v>0.0016</v>
      </c>
      <c r="J1009" s="2">
        <v>2.522</v>
      </c>
      <c r="K1009" s="2">
        <v>0.106</v>
      </c>
      <c r="L1009" s="2">
        <v>0.04203013481364</v>
      </c>
      <c r="M1009" s="2">
        <v>8.79</v>
      </c>
      <c r="N1009" s="2">
        <v>1.68</v>
      </c>
      <c r="O1009" s="2" t="s">
        <v>733</v>
      </c>
      <c r="P1009" s="2">
        <v>0.85</v>
      </c>
      <c r="Q1009" s="2">
        <v>0.04</v>
      </c>
      <c r="R1009" s="2">
        <v>0.0470588235294118</v>
      </c>
      <c r="S1009" s="5">
        <v>43748</v>
      </c>
      <c r="U1009" s="2">
        <f t="shared" si="32"/>
        <v>2.7621331208802</v>
      </c>
      <c r="V1009" s="2">
        <f t="shared" si="33"/>
        <v>2.64785089891617</v>
      </c>
    </row>
    <row r="1010" spans="1:22">
      <c r="A1010" s="2" t="s">
        <v>2060</v>
      </c>
      <c r="B1010" s="2" t="str">
        <f>IF(COUNTIF(A1010:A4283,A1010:A4283)&gt;1,"",A1010:A4283)</f>
        <v>Kepler-572 b</v>
      </c>
      <c r="C1010" s="2" t="s">
        <v>2061</v>
      </c>
      <c r="D1010" s="2">
        <v>1</v>
      </c>
      <c r="E1010" s="2">
        <v>1</v>
      </c>
      <c r="F1010" s="2" t="s">
        <v>21</v>
      </c>
      <c r="G1010" s="2" t="s">
        <v>28</v>
      </c>
      <c r="H1010" s="2">
        <v>17.20523483</v>
      </c>
      <c r="I1010" s="2">
        <v>2.222e-5</v>
      </c>
      <c r="J1010" s="2">
        <v>2.58</v>
      </c>
      <c r="K1010" s="2">
        <v>0.18</v>
      </c>
      <c r="L1010" s="2">
        <v>0.0697674418604651</v>
      </c>
      <c r="M1010" s="2"/>
      <c r="N1010" s="2"/>
      <c r="O1010" s="2" t="s">
        <v>28</v>
      </c>
      <c r="P1010" s="2">
        <v>0.83</v>
      </c>
      <c r="Q1010" s="2">
        <v>0.04</v>
      </c>
      <c r="R1010" s="2">
        <v>0.0481927710843374</v>
      </c>
      <c r="S1010" s="5">
        <v>42500</v>
      </c>
      <c r="U1010" s="2">
        <f t="shared" si="32"/>
        <v>2.84360229691672</v>
      </c>
      <c r="V1010" s="2">
        <f t="shared" si="33"/>
        <v>2.70912572595412</v>
      </c>
    </row>
    <row r="1011" spans="1:22">
      <c r="A1011" s="2" t="s">
        <v>2062</v>
      </c>
      <c r="B1011" s="2" t="str">
        <f>IF(COUNTIF(A1011:A4470,A1011:A4470)&gt;1,"",A1011:A4470)</f>
        <v>Kepler-26 c</v>
      </c>
      <c r="C1011" s="2" t="s">
        <v>274</v>
      </c>
      <c r="D1011" s="2">
        <v>1</v>
      </c>
      <c r="E1011" s="2">
        <v>4</v>
      </c>
      <c r="F1011" s="2" t="s">
        <v>21</v>
      </c>
      <c r="G1011" s="2" t="s">
        <v>46</v>
      </c>
      <c r="H1011" s="2">
        <v>17.25121397</v>
      </c>
      <c r="I1011" s="2">
        <v>1.814e-5</v>
      </c>
      <c r="J1011" s="2">
        <v>2.64</v>
      </c>
      <c r="K1011" s="2">
        <v>0.15</v>
      </c>
      <c r="L1011" s="2">
        <v>0.0568181818181818</v>
      </c>
      <c r="M1011" s="2"/>
      <c r="N1011" s="2"/>
      <c r="O1011" s="2" t="s">
        <v>46</v>
      </c>
      <c r="P1011" s="2">
        <v>0.54</v>
      </c>
      <c r="Q1011" s="2">
        <v>0.04</v>
      </c>
      <c r="R1011" s="2">
        <v>0.0740740740740741</v>
      </c>
      <c r="S1011" s="5">
        <v>42863</v>
      </c>
      <c r="U1011" s="2">
        <f t="shared" si="32"/>
        <v>3.25458275470531</v>
      </c>
      <c r="V1011" s="2">
        <f t="shared" si="33"/>
        <v>2.77279457989164</v>
      </c>
    </row>
    <row r="1012" spans="1:22">
      <c r="A1012" s="2" t="s">
        <v>2063</v>
      </c>
      <c r="B1012" s="2" t="str">
        <f>IF(COUNTIF(A1012:A4452,A1012:A4452)&gt;1,"",A1012:A4452)</f>
        <v>Kepler-489 b</v>
      </c>
      <c r="C1012" s="2" t="s">
        <v>2064</v>
      </c>
      <c r="D1012" s="2">
        <v>1</v>
      </c>
      <c r="E1012" s="2">
        <v>1</v>
      </c>
      <c r="F1012" s="2" t="s">
        <v>21</v>
      </c>
      <c r="G1012" s="2" t="s">
        <v>46</v>
      </c>
      <c r="H1012" s="2">
        <v>17.27629668</v>
      </c>
      <c r="I1012" s="2">
        <v>2.39e-6</v>
      </c>
      <c r="J1012" s="2">
        <v>7.31</v>
      </c>
      <c r="K1012" s="2">
        <v>0.47</v>
      </c>
      <c r="L1012" s="2">
        <v>0.0642954856361149</v>
      </c>
      <c r="M1012" s="2"/>
      <c r="N1012" s="2"/>
      <c r="O1012" s="2" t="s">
        <v>46</v>
      </c>
      <c r="P1012" s="2">
        <v>0.79</v>
      </c>
      <c r="Q1012" s="2">
        <v>0.04</v>
      </c>
      <c r="R1012" s="2">
        <v>0.0506329113924051</v>
      </c>
      <c r="S1012" s="5">
        <v>42863</v>
      </c>
      <c r="U1012" s="2">
        <f t="shared" si="32"/>
        <v>8.16403564142234</v>
      </c>
      <c r="V1012" s="2">
        <f t="shared" si="33"/>
        <v>7.67870416113161</v>
      </c>
    </row>
    <row r="1013" spans="1:22">
      <c r="A1013" s="2" t="s">
        <v>2065</v>
      </c>
      <c r="B1013" s="2" t="str">
        <f>IF(COUNTIF(A1013:A4472,A1013:A4472)&gt;1,"",A1013:A4472)</f>
        <v>Kepler-331 c</v>
      </c>
      <c r="C1013" s="2" t="s">
        <v>1348</v>
      </c>
      <c r="D1013" s="2">
        <v>1</v>
      </c>
      <c r="E1013" s="2">
        <v>3</v>
      </c>
      <c r="F1013" s="2" t="s">
        <v>21</v>
      </c>
      <c r="G1013" s="2" t="s">
        <v>46</v>
      </c>
      <c r="H1013" s="2">
        <v>17.28116957</v>
      </c>
      <c r="I1013" s="2">
        <v>8.997e-5</v>
      </c>
      <c r="J1013" s="2">
        <v>2.04</v>
      </c>
      <c r="K1013" s="2">
        <v>0.17</v>
      </c>
      <c r="L1013" s="2">
        <v>0.0833333333333333</v>
      </c>
      <c r="M1013" s="2"/>
      <c r="N1013" s="2"/>
      <c r="O1013" s="2" t="s">
        <v>46</v>
      </c>
      <c r="P1013" s="2">
        <v>0.54</v>
      </c>
      <c r="Q1013" s="2">
        <v>0.04</v>
      </c>
      <c r="R1013" s="2">
        <v>0.0740740740740741</v>
      </c>
      <c r="S1013" s="5">
        <v>42863</v>
      </c>
      <c r="U1013" s="2">
        <f t="shared" si="32"/>
        <v>2.51529757276895</v>
      </c>
      <c r="V1013" s="2">
        <f t="shared" si="33"/>
        <v>2.14294857505316</v>
      </c>
    </row>
    <row r="1014" spans="1:22">
      <c r="A1014" s="2" t="s">
        <v>2066</v>
      </c>
      <c r="B1014" s="2" t="str">
        <f>IF(COUNTIF(A1014:A4458,A1014:A4458)&gt;1,"",A1014:A4458)</f>
        <v>Kepler-749 b</v>
      </c>
      <c r="C1014" s="2" t="s">
        <v>2067</v>
      </c>
      <c r="D1014" s="2">
        <v>1</v>
      </c>
      <c r="E1014" s="2">
        <v>1</v>
      </c>
      <c r="F1014" s="2" t="s">
        <v>21</v>
      </c>
      <c r="G1014" s="2" t="s">
        <v>46</v>
      </c>
      <c r="H1014" s="2">
        <v>17.31711739</v>
      </c>
      <c r="I1014" s="2">
        <v>4.694e-5</v>
      </c>
      <c r="J1014" s="2">
        <v>2.04</v>
      </c>
      <c r="K1014" s="2">
        <v>0.1</v>
      </c>
      <c r="L1014" s="2">
        <v>0.0490196078431373</v>
      </c>
      <c r="M1014" s="2"/>
      <c r="N1014" s="2"/>
      <c r="O1014" s="2" t="s">
        <v>46</v>
      </c>
      <c r="P1014" s="2">
        <v>0.52</v>
      </c>
      <c r="Q1014" s="2">
        <v>0.03</v>
      </c>
      <c r="R1014" s="2">
        <v>0.0576923076923077</v>
      </c>
      <c r="S1014" s="5">
        <v>42863</v>
      </c>
      <c r="U1014" s="2">
        <f t="shared" si="32"/>
        <v>2.54057547956902</v>
      </c>
      <c r="V1014" s="2">
        <f t="shared" si="33"/>
        <v>2.14334938914715</v>
      </c>
    </row>
    <row r="1015" spans="1:22">
      <c r="A1015" s="2" t="s">
        <v>2068</v>
      </c>
      <c r="B1015" s="2" t="str">
        <f>IF(COUNTIF(A1015:A4457,A1015:A4457)&gt;1,"",A1015:A4457)</f>
        <v>Kepler-306 d</v>
      </c>
      <c r="C1015" s="2" t="s">
        <v>705</v>
      </c>
      <c r="D1015" s="2">
        <v>1</v>
      </c>
      <c r="E1015" s="2">
        <v>4</v>
      </c>
      <c r="F1015" s="2" t="s">
        <v>21</v>
      </c>
      <c r="G1015" s="2" t="s">
        <v>46</v>
      </c>
      <c r="H1015" s="2">
        <v>17.32670445</v>
      </c>
      <c r="I1015" s="2">
        <v>7.387e-5</v>
      </c>
      <c r="J1015" s="2">
        <v>2.23</v>
      </c>
      <c r="K1015" s="2">
        <v>0.14</v>
      </c>
      <c r="L1015" s="2">
        <v>0.062780269058296</v>
      </c>
      <c r="M1015" s="2"/>
      <c r="N1015" s="2"/>
      <c r="O1015" s="2" t="s">
        <v>46</v>
      </c>
      <c r="P1015" s="2">
        <v>0.77</v>
      </c>
      <c r="Q1015" s="2">
        <v>0.04</v>
      </c>
      <c r="R1015" s="2">
        <v>0.0519480519480519</v>
      </c>
      <c r="S1015" s="5">
        <v>42863</v>
      </c>
      <c r="U1015" s="2">
        <f t="shared" si="32"/>
        <v>2.50785089358452</v>
      </c>
      <c r="V1015" s="2">
        <f t="shared" si="33"/>
        <v>2.34309177824135</v>
      </c>
    </row>
    <row r="1016" spans="1:22">
      <c r="A1016" s="2" t="s">
        <v>2069</v>
      </c>
      <c r="B1016" s="2" t="str">
        <f>IF(COUNTIF(A1016:A3998,A1016:A3998)&gt;1,"",A1016:A3998)</f>
        <v>Kepler-648 b</v>
      </c>
      <c r="C1016" s="2" t="s">
        <v>2070</v>
      </c>
      <c r="D1016" s="2">
        <v>1</v>
      </c>
      <c r="E1016" s="2">
        <v>1</v>
      </c>
      <c r="F1016" s="2" t="s">
        <v>21</v>
      </c>
      <c r="G1016" s="2" t="s">
        <v>28</v>
      </c>
      <c r="H1016" s="2">
        <v>17.4211749</v>
      </c>
      <c r="I1016" s="2">
        <v>2.066e-5</v>
      </c>
      <c r="J1016" s="2">
        <v>3.22</v>
      </c>
      <c r="K1016" s="2">
        <v>0.12</v>
      </c>
      <c r="L1016" s="2">
        <v>0.0372670807453416</v>
      </c>
      <c r="M1016" s="2"/>
      <c r="N1016" s="2"/>
      <c r="O1016" s="2" t="s">
        <v>28</v>
      </c>
      <c r="P1016" s="2">
        <v>1.05</v>
      </c>
      <c r="Q1016" s="2">
        <v>0.03</v>
      </c>
      <c r="R1016" s="2">
        <v>0.0285714285714286</v>
      </c>
      <c r="S1016" s="5">
        <v>42500</v>
      </c>
      <c r="U1016" s="2">
        <f t="shared" si="32"/>
        <v>3.3422861063114</v>
      </c>
      <c r="V1016" s="2">
        <f t="shared" si="33"/>
        <v>3.38495454699218</v>
      </c>
    </row>
    <row r="1017" spans="1:22">
      <c r="A1017" s="2" t="s">
        <v>2071</v>
      </c>
      <c r="B1017" s="2" t="str">
        <f>IF(COUNTIF(A1017:A4357,A1017:A4357)&gt;1,"",A1017:A4357)</f>
        <v>Kepler-751 b</v>
      </c>
      <c r="C1017" s="2" t="s">
        <v>2072</v>
      </c>
      <c r="D1017" s="2">
        <v>1</v>
      </c>
      <c r="E1017" s="2">
        <v>1</v>
      </c>
      <c r="F1017" s="2" t="s">
        <v>21</v>
      </c>
      <c r="G1017" s="2" t="s">
        <v>28</v>
      </c>
      <c r="H1017" s="2">
        <v>17.44490636</v>
      </c>
      <c r="I1017" s="2">
        <v>4.2e-5</v>
      </c>
      <c r="J1017" s="2">
        <v>2.46</v>
      </c>
      <c r="K1017" s="2">
        <v>0.23</v>
      </c>
      <c r="L1017" s="2">
        <v>0.0934959349593496</v>
      </c>
      <c r="M1017" s="2"/>
      <c r="N1017" s="2"/>
      <c r="O1017" s="2" t="s">
        <v>28</v>
      </c>
      <c r="P1017" s="2">
        <v>0.87</v>
      </c>
      <c r="Q1017" s="2">
        <v>0.05</v>
      </c>
      <c r="R1017" s="2">
        <v>0.0574712643678161</v>
      </c>
      <c r="S1017" s="5">
        <v>42500</v>
      </c>
      <c r="U1017" s="2">
        <f t="shared" si="32"/>
        <v>2.68170053881389</v>
      </c>
      <c r="V1017" s="2">
        <f t="shared" si="33"/>
        <v>2.58633802482173</v>
      </c>
    </row>
    <row r="1018" spans="1:22">
      <c r="A1018" s="2" t="s">
        <v>2073</v>
      </c>
      <c r="B1018" s="2" t="str">
        <f>IF(COUNTIF(A1018:A4457,A1018:A4457)&gt;1,"",A1018:A4457)</f>
        <v>Kepler-245 c</v>
      </c>
      <c r="C1018" s="2" t="s">
        <v>117</v>
      </c>
      <c r="D1018" s="2">
        <v>1</v>
      </c>
      <c r="E1018" s="2">
        <v>4</v>
      </c>
      <c r="F1018" s="2" t="s">
        <v>21</v>
      </c>
      <c r="G1018" s="2" t="s">
        <v>46</v>
      </c>
      <c r="H1018" s="2">
        <v>17.46087931</v>
      </c>
      <c r="I1018" s="2">
        <v>5.278e-5</v>
      </c>
      <c r="J1018" s="2">
        <v>2.32</v>
      </c>
      <c r="K1018" s="2">
        <v>0.15</v>
      </c>
      <c r="L1018" s="2">
        <v>0.0646551724137931</v>
      </c>
      <c r="M1018" s="2"/>
      <c r="N1018" s="2"/>
      <c r="O1018" s="2" t="s">
        <v>46</v>
      </c>
      <c r="P1018" s="2">
        <v>0.82</v>
      </c>
      <c r="Q1018" s="2">
        <v>0.04</v>
      </c>
      <c r="R1018" s="2">
        <v>0.0487804878048781</v>
      </c>
      <c r="S1018" s="5">
        <v>42863</v>
      </c>
      <c r="U1018" s="2">
        <f t="shared" si="32"/>
        <v>2.56851634187752</v>
      </c>
      <c r="V1018" s="2">
        <f t="shared" si="33"/>
        <v>2.43934897275085</v>
      </c>
    </row>
    <row r="1019" spans="1:22">
      <c r="A1019" s="2" t="s">
        <v>2074</v>
      </c>
      <c r="B1019" s="2" t="str">
        <f>IF(COUNTIF(A1019:A4660,A1019:A4660)&gt;1,"",A1019:A4660)</f>
        <v>HD 183579 b</v>
      </c>
      <c r="C1019" s="2" t="s">
        <v>2075</v>
      </c>
      <c r="D1019" s="2">
        <v>1</v>
      </c>
      <c r="E1019" s="2">
        <v>1</v>
      </c>
      <c r="F1019" s="2" t="s">
        <v>21</v>
      </c>
      <c r="G1019" s="2" t="s">
        <v>2076</v>
      </c>
      <c r="H1019" s="2">
        <v>17.471275</v>
      </c>
      <c r="I1019" s="2">
        <v>9.7e-6</v>
      </c>
      <c r="J1019" s="2">
        <v>3.53</v>
      </c>
      <c r="K1019" s="2">
        <v>0.13</v>
      </c>
      <c r="L1019" s="2">
        <v>0.0368271954674221</v>
      </c>
      <c r="M1019" s="2">
        <v>11.2</v>
      </c>
      <c r="N1019" s="2">
        <v>5.4</v>
      </c>
      <c r="O1019" s="2" t="s">
        <v>2076</v>
      </c>
      <c r="P1019" s="2">
        <v>1.03</v>
      </c>
      <c r="Q1019" s="2">
        <v>0.05</v>
      </c>
      <c r="R1019" s="2">
        <v>0.0485436893203883</v>
      </c>
      <c r="S1019" s="5">
        <v>44417</v>
      </c>
      <c r="U1019" s="2">
        <f t="shared" si="32"/>
        <v>3.68337758529004</v>
      </c>
      <c r="V1019" s="2">
        <f t="shared" si="33"/>
        <v>3.71179446107099</v>
      </c>
    </row>
    <row r="1020" spans="1:22">
      <c r="A1020" s="2" t="s">
        <v>2077</v>
      </c>
      <c r="B1020" s="2" t="str">
        <f>IF(COUNTIF(A1020:A4480,A1020:A4480)&gt;1,"",A1020:A4480)</f>
        <v>Kepler-1663 b</v>
      </c>
      <c r="C1020" s="2" t="s">
        <v>2078</v>
      </c>
      <c r="D1020" s="2">
        <v>1</v>
      </c>
      <c r="E1020" s="2">
        <v>1</v>
      </c>
      <c r="F1020" s="2" t="s">
        <v>21</v>
      </c>
      <c r="G1020" s="2" t="s">
        <v>46</v>
      </c>
      <c r="H1020" s="2">
        <v>17.60461401</v>
      </c>
      <c r="I1020" s="2">
        <v>2.499e-5</v>
      </c>
      <c r="J1020" s="2">
        <v>2.64</v>
      </c>
      <c r="K1020" s="2">
        <v>0.15</v>
      </c>
      <c r="L1020" s="2">
        <v>0.0568181818181818</v>
      </c>
      <c r="M1020" s="2"/>
      <c r="N1020" s="2"/>
      <c r="O1020" s="2" t="s">
        <v>46</v>
      </c>
      <c r="P1020" s="2">
        <v>0.53</v>
      </c>
      <c r="Q1020" s="2">
        <v>0.04</v>
      </c>
      <c r="R1020" s="2">
        <v>0.0754716981132075</v>
      </c>
      <c r="S1020" s="5">
        <v>42863</v>
      </c>
      <c r="U1020" s="2">
        <f t="shared" si="32"/>
        <v>3.27641259261822</v>
      </c>
      <c r="V1020" s="2">
        <f t="shared" si="33"/>
        <v>2.77785973375861</v>
      </c>
    </row>
    <row r="1021" spans="1:22">
      <c r="A1021" s="2" t="s">
        <v>2079</v>
      </c>
      <c r="B1021" s="2" t="str">
        <f>IF(COUNTIF(A1021:A4480,A1021:A4480)&gt;1,"",A1021:A4480)</f>
        <v>Kepler-250 d</v>
      </c>
      <c r="C1021" s="2" t="s">
        <v>537</v>
      </c>
      <c r="D1021" s="2">
        <v>1</v>
      </c>
      <c r="E1021" s="2">
        <v>3</v>
      </c>
      <c r="F1021" s="2" t="s">
        <v>21</v>
      </c>
      <c r="G1021" s="2" t="s">
        <v>46</v>
      </c>
      <c r="H1021" s="2">
        <v>17.64830851</v>
      </c>
      <c r="I1021" s="2">
        <v>5.499e-5</v>
      </c>
      <c r="J1021" s="2">
        <v>2.43</v>
      </c>
      <c r="K1021" s="2">
        <v>0.1</v>
      </c>
      <c r="L1021" s="2">
        <v>0.0411522633744856</v>
      </c>
      <c r="M1021" s="2"/>
      <c r="N1021" s="2"/>
      <c r="O1021" s="2" t="s">
        <v>46</v>
      </c>
      <c r="P1021" s="2">
        <v>0.8</v>
      </c>
      <c r="Q1021" s="2">
        <v>0.06</v>
      </c>
      <c r="R1021" s="2">
        <v>0.075</v>
      </c>
      <c r="S1021" s="5">
        <v>42863</v>
      </c>
      <c r="U1021" s="2">
        <f t="shared" si="32"/>
        <v>2.71023004096523</v>
      </c>
      <c r="V1021" s="2">
        <f t="shared" si="33"/>
        <v>2.5574641314897</v>
      </c>
    </row>
    <row r="1022" spans="1:22">
      <c r="A1022" s="2" t="s">
        <v>2080</v>
      </c>
      <c r="B1022" s="2" t="str">
        <f>IF(COUNTIF(A1022:A4481,A1022:A4481)&gt;1,"",A1022:A4481)</f>
        <v>Kepler-191 c</v>
      </c>
      <c r="C1022" s="2" t="s">
        <v>989</v>
      </c>
      <c r="D1022" s="2">
        <v>1</v>
      </c>
      <c r="E1022" s="2">
        <v>3</v>
      </c>
      <c r="F1022" s="2" t="s">
        <v>21</v>
      </c>
      <c r="G1022" s="2" t="s">
        <v>46</v>
      </c>
      <c r="H1022" s="2">
        <v>17.73842886</v>
      </c>
      <c r="I1022" s="2">
        <v>5.926e-5</v>
      </c>
      <c r="J1022" s="2">
        <v>2.47</v>
      </c>
      <c r="K1022" s="2">
        <v>0.12</v>
      </c>
      <c r="L1022" s="2">
        <v>0.048582995951417</v>
      </c>
      <c r="M1022" s="2"/>
      <c r="N1022" s="2"/>
      <c r="O1022" s="2" t="s">
        <v>46</v>
      </c>
      <c r="P1022" s="2">
        <v>0.81</v>
      </c>
      <c r="Q1022" s="2">
        <v>0.06</v>
      </c>
      <c r="R1022" s="2">
        <v>0.0740740740740741</v>
      </c>
      <c r="S1022" s="5">
        <v>42863</v>
      </c>
      <c r="U1022" s="2">
        <f t="shared" si="32"/>
        <v>2.74721856010053</v>
      </c>
      <c r="V1022" s="2">
        <f t="shared" si="33"/>
        <v>2.60075424971641</v>
      </c>
    </row>
    <row r="1023" spans="1:22">
      <c r="A1023" s="2" t="s">
        <v>2081</v>
      </c>
      <c r="B1023" s="2" t="str">
        <f>IF(COUNTIF(A1023:A4467,A1023:A4467)&gt;1,"",A1023:A4467)</f>
        <v>Kepler-988 b</v>
      </c>
      <c r="C1023" s="2" t="s">
        <v>2082</v>
      </c>
      <c r="D1023" s="2">
        <v>1</v>
      </c>
      <c r="E1023" s="2">
        <v>1</v>
      </c>
      <c r="F1023" s="2" t="s">
        <v>21</v>
      </c>
      <c r="G1023" s="2" t="s">
        <v>46</v>
      </c>
      <c r="H1023" s="2">
        <v>17.76076524</v>
      </c>
      <c r="I1023" s="2">
        <v>2.697e-5</v>
      </c>
      <c r="J1023" s="2">
        <v>1.93</v>
      </c>
      <c r="K1023" s="2">
        <v>0.14</v>
      </c>
      <c r="L1023" s="2">
        <v>0.072538860103627</v>
      </c>
      <c r="M1023" s="2"/>
      <c r="N1023" s="2"/>
      <c r="O1023" s="2" t="s">
        <v>46</v>
      </c>
      <c r="P1023" s="2">
        <v>0.54</v>
      </c>
      <c r="Q1023" s="2">
        <v>0.03</v>
      </c>
      <c r="R1023" s="2">
        <v>0.0555555555555556</v>
      </c>
      <c r="S1023" s="5">
        <v>42863</v>
      </c>
      <c r="U1023" s="2">
        <f t="shared" si="32"/>
        <v>2.38553878622213</v>
      </c>
      <c r="V1023" s="2">
        <f t="shared" si="33"/>
        <v>2.03239847166121</v>
      </c>
    </row>
    <row r="1024" spans="1:22">
      <c r="A1024" s="2" t="s">
        <v>2083</v>
      </c>
      <c r="B1024" s="2" t="str">
        <f>IF(COUNTIF(A1024:A4216,A1024:A4216)&gt;1,"",A1024:A4216)</f>
        <v>Kepler-198 b</v>
      </c>
      <c r="C1024" s="2" t="s">
        <v>2084</v>
      </c>
      <c r="D1024" s="2">
        <v>1</v>
      </c>
      <c r="E1024" s="2">
        <v>3</v>
      </c>
      <c r="F1024" s="2" t="s">
        <v>21</v>
      </c>
      <c r="G1024" s="2" t="s">
        <v>28</v>
      </c>
      <c r="H1024" s="2">
        <v>17.79002419</v>
      </c>
      <c r="I1024" s="2">
        <v>2.161e-5</v>
      </c>
      <c r="J1024" s="2">
        <v>2.85</v>
      </c>
      <c r="K1024" s="2">
        <v>0.16</v>
      </c>
      <c r="L1024" s="2">
        <v>0.056140350877193</v>
      </c>
      <c r="M1024" s="2"/>
      <c r="N1024" s="2"/>
      <c r="O1024" s="2" t="s">
        <v>28</v>
      </c>
      <c r="P1024" s="2">
        <v>0.97</v>
      </c>
      <c r="Q1024" s="2">
        <v>0.04</v>
      </c>
      <c r="R1024" s="2">
        <v>0.0412371134020619</v>
      </c>
      <c r="S1024" s="5">
        <v>42500</v>
      </c>
      <c r="U1024" s="2">
        <f t="shared" si="32"/>
        <v>3.02552048362873</v>
      </c>
      <c r="V1024" s="2">
        <f t="shared" si="33"/>
        <v>3.00165482055233</v>
      </c>
    </row>
    <row r="1025" spans="1:22">
      <c r="A1025" s="2" t="s">
        <v>2085</v>
      </c>
      <c r="B1025" s="2" t="str">
        <f>IF(COUNTIF(A1025:A4194,A1025:A4194)&gt;1,"",A1025:A4194)</f>
        <v>Kepler-66 b</v>
      </c>
      <c r="C1025" s="2" t="s">
        <v>2086</v>
      </c>
      <c r="D1025" s="2">
        <v>1</v>
      </c>
      <c r="E1025" s="2">
        <v>1</v>
      </c>
      <c r="F1025" s="2" t="s">
        <v>21</v>
      </c>
      <c r="G1025" s="2" t="s">
        <v>28</v>
      </c>
      <c r="H1025" s="2">
        <v>17.81595067</v>
      </c>
      <c r="I1025" s="2">
        <v>4.409e-5</v>
      </c>
      <c r="J1025" s="2">
        <v>2.93</v>
      </c>
      <c r="K1025" s="2">
        <v>0.16</v>
      </c>
      <c r="L1025" s="2">
        <v>0.0546075085324232</v>
      </c>
      <c r="M1025" s="2"/>
      <c r="N1025" s="2"/>
      <c r="O1025" s="2" t="s">
        <v>28</v>
      </c>
      <c r="P1025" s="2">
        <v>1</v>
      </c>
      <c r="Q1025" s="2">
        <v>0.04</v>
      </c>
      <c r="R1025" s="2">
        <v>0.04</v>
      </c>
      <c r="S1025" s="5">
        <v>42500</v>
      </c>
      <c r="U1025" s="2">
        <f t="shared" si="32"/>
        <v>3.08631628558608</v>
      </c>
      <c r="V1025" s="2">
        <f t="shared" si="33"/>
        <v>3.08631628558608</v>
      </c>
    </row>
    <row r="1026" spans="1:22">
      <c r="A1026" s="2" t="s">
        <v>2087</v>
      </c>
      <c r="B1026" s="2" t="str">
        <f>IF(COUNTIF(A1026:A4647,A1026:A4647)&gt;1,"",A1026:A4647)</f>
        <v>KOI-12 b</v>
      </c>
      <c r="C1026" s="2" t="s">
        <v>2088</v>
      </c>
      <c r="D1026" s="2">
        <v>1</v>
      </c>
      <c r="E1026" s="2">
        <v>2</v>
      </c>
      <c r="F1026" s="2" t="s">
        <v>21</v>
      </c>
      <c r="G1026" s="2" t="s">
        <v>2089</v>
      </c>
      <c r="H1026" s="2">
        <v>17.855182</v>
      </c>
      <c r="I1026" s="2">
        <v>8e-6</v>
      </c>
      <c r="J1026" s="2">
        <v>13.787</v>
      </c>
      <c r="K1026" s="2">
        <v>0.673</v>
      </c>
      <c r="L1026" s="2">
        <v>0.0488141002393559</v>
      </c>
      <c r="M1026" s="2">
        <v>349.613</v>
      </c>
      <c r="N1026" s="2">
        <v>1112.405</v>
      </c>
      <c r="O1026" s="2" t="s">
        <v>2089</v>
      </c>
      <c r="P1026" s="2">
        <v>1.5</v>
      </c>
      <c r="Q1026" s="2">
        <v>0.1</v>
      </c>
      <c r="R1026" s="2">
        <v>0.0666666666666667</v>
      </c>
      <c r="S1026" s="5">
        <v>43776</v>
      </c>
      <c r="U1026" s="2">
        <f t="shared" ref="U1026:U1089" si="34">J1026:J2238*((H1026:H2238/10)^0.09)*((P1026:P2238)^-0.26)</f>
        <v>13.0720841090983</v>
      </c>
      <c r="V1026" s="2">
        <f t="shared" ref="V1026:V1089" si="35">J1026:J2238*((H1026:H2238/10)^0.09)</f>
        <v>14.5254153884274</v>
      </c>
    </row>
    <row r="1027" spans="1:22">
      <c r="A1027" s="2" t="s">
        <v>2090</v>
      </c>
      <c r="B1027" s="2" t="str">
        <f>IF(COUNTIF(A1027:A3626,A1027:A3626)&gt;1,"",A1027:A3626)</f>
        <v>K2-17 b</v>
      </c>
      <c r="C1027" s="2" t="s">
        <v>2091</v>
      </c>
      <c r="D1027" s="2">
        <v>1</v>
      </c>
      <c r="E1027" s="2">
        <v>1</v>
      </c>
      <c r="F1027" s="2" t="s">
        <v>21</v>
      </c>
      <c r="G1027" s="2" t="s">
        <v>1522</v>
      </c>
      <c r="H1027" s="2">
        <v>17.96753</v>
      </c>
      <c r="I1027" s="2">
        <v>0.00152</v>
      </c>
      <c r="J1027" s="2">
        <v>2.23</v>
      </c>
      <c r="K1027" s="2">
        <v>0.2</v>
      </c>
      <c r="L1027" s="2">
        <v>0.0896860986547085</v>
      </c>
      <c r="M1027" s="2"/>
      <c r="N1027" s="2"/>
      <c r="O1027" s="2" t="s">
        <v>1522</v>
      </c>
      <c r="P1027" s="2">
        <v>0.71</v>
      </c>
      <c r="Q1027" s="2">
        <v>0.02</v>
      </c>
      <c r="R1027" s="2">
        <v>0.028169014084507</v>
      </c>
      <c r="S1027" s="5">
        <v>42201</v>
      </c>
      <c r="U1027" s="2">
        <f t="shared" si="34"/>
        <v>2.56969539627453</v>
      </c>
      <c r="V1027" s="2">
        <f t="shared" si="35"/>
        <v>2.35076284108018</v>
      </c>
    </row>
    <row r="1028" spans="1:22">
      <c r="A1028" s="2" t="s">
        <v>2092</v>
      </c>
      <c r="B1028" s="2" t="str">
        <f>IF(COUNTIF(A1028:A4463,A1028:A4463)&gt;1,"",A1028:A4463)</f>
        <v>Kepler-1713 b</v>
      </c>
      <c r="C1028" s="2" t="s">
        <v>2093</v>
      </c>
      <c r="D1028" s="2">
        <v>1</v>
      </c>
      <c r="E1028" s="2">
        <v>1</v>
      </c>
      <c r="F1028" s="2" t="s">
        <v>21</v>
      </c>
      <c r="G1028" s="2" t="s">
        <v>46</v>
      </c>
      <c r="H1028" s="2">
        <v>18.01164974</v>
      </c>
      <c r="I1028" s="2">
        <v>5.122e-5</v>
      </c>
      <c r="J1028" s="2">
        <v>1.83</v>
      </c>
      <c r="K1028" s="2">
        <v>0.07</v>
      </c>
      <c r="L1028" s="2">
        <v>0.0382513661202186</v>
      </c>
      <c r="M1028" s="2"/>
      <c r="N1028" s="2"/>
      <c r="O1028" s="2" t="s">
        <v>46</v>
      </c>
      <c r="P1028" s="2">
        <v>1.3</v>
      </c>
      <c r="Q1028" s="2">
        <v>0.06</v>
      </c>
      <c r="R1028" s="2">
        <v>0.0461538461538461</v>
      </c>
      <c r="S1028" s="5">
        <v>42863</v>
      </c>
      <c r="U1028" s="2">
        <f t="shared" si="34"/>
        <v>1.80229398172478</v>
      </c>
      <c r="V1028" s="2">
        <f t="shared" si="35"/>
        <v>1.92952719564056</v>
      </c>
    </row>
    <row r="1029" spans="1:22">
      <c r="A1029" s="2" t="s">
        <v>2094</v>
      </c>
      <c r="B1029" s="2" t="str">
        <f>IF(COUNTIF(A1029:A4671,A1029:A4671)&gt;1,"",A1029:A4671)</f>
        <v>TOI-3362 b</v>
      </c>
      <c r="C1029" s="2" t="s">
        <v>2095</v>
      </c>
      <c r="D1029" s="2">
        <v>1</v>
      </c>
      <c r="E1029" s="2">
        <v>1</v>
      </c>
      <c r="F1029" s="2" t="s">
        <v>21</v>
      </c>
      <c r="G1029" s="2" t="s">
        <v>2096</v>
      </c>
      <c r="H1029" s="2">
        <v>18.09547</v>
      </c>
      <c r="I1029" s="2">
        <v>3e-5</v>
      </c>
      <c r="J1029" s="2">
        <v>12.801</v>
      </c>
      <c r="K1029" s="2">
        <v>0.482</v>
      </c>
      <c r="L1029" s="2">
        <v>0.0376533083352863</v>
      </c>
      <c r="M1029" s="2">
        <v>1598.35906</v>
      </c>
      <c r="N1029" s="2">
        <v>212.30938</v>
      </c>
      <c r="O1029" s="2" t="s">
        <v>2096</v>
      </c>
      <c r="P1029" s="2">
        <v>1.45</v>
      </c>
      <c r="Q1029" s="2">
        <v>0.07</v>
      </c>
      <c r="R1029" s="2">
        <v>0.0482758620689655</v>
      </c>
      <c r="S1029" s="5">
        <v>44488</v>
      </c>
      <c r="U1029" s="2">
        <f t="shared" si="34"/>
        <v>12.2594081761163</v>
      </c>
      <c r="V1029" s="2">
        <f t="shared" si="35"/>
        <v>13.5028419927208</v>
      </c>
    </row>
    <row r="1030" spans="1:22">
      <c r="A1030" s="2" t="s">
        <v>2097</v>
      </c>
      <c r="B1030" s="2" t="str">
        <f>IF(COUNTIF(A1030:A4405,A1030:A4405)&gt;1,"",A1030:A4405)</f>
        <v>Kepler-1456 b</v>
      </c>
      <c r="C1030" s="2" t="s">
        <v>2098</v>
      </c>
      <c r="D1030" s="2">
        <v>1</v>
      </c>
      <c r="E1030" s="2">
        <v>1</v>
      </c>
      <c r="F1030" s="2" t="s">
        <v>21</v>
      </c>
      <c r="G1030" s="2" t="s">
        <v>28</v>
      </c>
      <c r="H1030" s="2">
        <v>18.1373829</v>
      </c>
      <c r="I1030" s="2">
        <v>0.0001854</v>
      </c>
      <c r="J1030" s="2">
        <v>1.14</v>
      </c>
      <c r="K1030" s="2">
        <v>0.09</v>
      </c>
      <c r="L1030" s="2">
        <v>0.0789473684210526</v>
      </c>
      <c r="M1030" s="2"/>
      <c r="N1030" s="2"/>
      <c r="O1030" s="2" t="s">
        <v>28</v>
      </c>
      <c r="P1030" s="2">
        <v>0.64</v>
      </c>
      <c r="Q1030" s="2">
        <v>0.05</v>
      </c>
      <c r="R1030" s="2">
        <v>0.078125</v>
      </c>
      <c r="S1030" s="5">
        <v>42500</v>
      </c>
      <c r="U1030" s="2">
        <f t="shared" si="34"/>
        <v>1.35073382021098</v>
      </c>
      <c r="V1030" s="2">
        <f t="shared" si="35"/>
        <v>1.20275332803217</v>
      </c>
    </row>
    <row r="1031" spans="1:22">
      <c r="A1031" s="2" t="s">
        <v>2099</v>
      </c>
      <c r="B1031" s="2" t="str">
        <f>IF(COUNTIF(A1031:A4464,A1031:A4464)&gt;1,"",A1031:A4464)</f>
        <v>Kepler-62 d</v>
      </c>
      <c r="C1031" s="2" t="s">
        <v>926</v>
      </c>
      <c r="D1031" s="2">
        <v>1</v>
      </c>
      <c r="E1031" s="2">
        <v>5</v>
      </c>
      <c r="F1031" s="2" t="s">
        <v>21</v>
      </c>
      <c r="G1031" s="2" t="s">
        <v>46</v>
      </c>
      <c r="H1031" s="2">
        <v>18.16407304</v>
      </c>
      <c r="I1031" s="2">
        <v>1.762e-5</v>
      </c>
      <c r="J1031" s="2">
        <v>1.98</v>
      </c>
      <c r="K1031" s="2">
        <v>0.12</v>
      </c>
      <c r="L1031" s="2">
        <v>0.0606060606060606</v>
      </c>
      <c r="M1031" s="2"/>
      <c r="N1031" s="2"/>
      <c r="O1031" s="2" t="s">
        <v>46</v>
      </c>
      <c r="P1031" s="2">
        <v>0.73</v>
      </c>
      <c r="Q1031" s="2">
        <v>0.03</v>
      </c>
      <c r="R1031" s="2">
        <v>0.0410958904109589</v>
      </c>
      <c r="S1031" s="5">
        <v>42863</v>
      </c>
      <c r="U1031" s="2">
        <f t="shared" si="34"/>
        <v>2.26741198661251</v>
      </c>
      <c r="V1031" s="2">
        <f t="shared" si="35"/>
        <v>2.0892691032089</v>
      </c>
    </row>
    <row r="1032" spans="1:22">
      <c r="A1032" s="2" t="s">
        <v>2100</v>
      </c>
      <c r="B1032" s="2" t="str">
        <f>IF(COUNTIF(A1032:A4468,A1032:A4468)&gt;1,"",A1032:A4468)</f>
        <v>Kepler-152 b</v>
      </c>
      <c r="C1032" s="2" t="s">
        <v>2101</v>
      </c>
      <c r="D1032" s="2">
        <v>1</v>
      </c>
      <c r="E1032" s="2">
        <v>2</v>
      </c>
      <c r="F1032" s="2" t="s">
        <v>21</v>
      </c>
      <c r="G1032" s="2" t="s">
        <v>46</v>
      </c>
      <c r="H1032" s="2">
        <v>18.20795835</v>
      </c>
      <c r="I1032" s="2">
        <v>1.348e-5</v>
      </c>
      <c r="J1032" s="2">
        <v>3.08</v>
      </c>
      <c r="K1032" s="2">
        <v>0.23</v>
      </c>
      <c r="L1032" s="2">
        <v>0.0746753246753247</v>
      </c>
      <c r="M1032" s="2"/>
      <c r="N1032" s="2"/>
      <c r="O1032" s="2" t="s">
        <v>46</v>
      </c>
      <c r="P1032" s="2">
        <v>0.83</v>
      </c>
      <c r="Q1032" s="2">
        <v>0.04</v>
      </c>
      <c r="R1032" s="2">
        <v>0.0481927710843374</v>
      </c>
      <c r="S1032" s="5">
        <v>42863</v>
      </c>
      <c r="U1032" s="2">
        <f t="shared" si="34"/>
        <v>3.41203851712548</v>
      </c>
      <c r="V1032" s="2">
        <f t="shared" si="35"/>
        <v>3.25068007390265</v>
      </c>
    </row>
    <row r="1033" spans="1:22">
      <c r="A1033" s="2" t="s">
        <v>2102</v>
      </c>
      <c r="B1033" s="2" t="str">
        <f>IF(COUNTIF(A1033:A4592,A1033:A4592)&gt;1,"",A1033:A4592)</f>
        <v>K2-99 b</v>
      </c>
      <c r="C1033" s="2" t="s">
        <v>2103</v>
      </c>
      <c r="D1033" s="2">
        <v>1</v>
      </c>
      <c r="E1033" s="2">
        <v>1</v>
      </c>
      <c r="F1033" s="2" t="s">
        <v>21</v>
      </c>
      <c r="G1033" s="2" t="s">
        <v>86</v>
      </c>
      <c r="H1033" s="2">
        <v>18.251985</v>
      </c>
      <c r="I1033" s="2">
        <v>0.001399</v>
      </c>
      <c r="J1033" s="2">
        <v>11.73</v>
      </c>
      <c r="K1033" s="2">
        <v>0.42</v>
      </c>
      <c r="L1033" s="2">
        <v>0.0358056265984655</v>
      </c>
      <c r="M1033" s="2"/>
      <c r="N1033" s="2"/>
      <c r="O1033" s="2" t="s">
        <v>86</v>
      </c>
      <c r="P1033" s="2">
        <v>1.63</v>
      </c>
      <c r="Q1033" s="2">
        <v>0.04</v>
      </c>
      <c r="R1033" s="2">
        <v>0.0245398773006135</v>
      </c>
      <c r="S1033" s="5">
        <v>43399</v>
      </c>
      <c r="U1033" s="2">
        <f t="shared" si="34"/>
        <v>10.9055392274227</v>
      </c>
      <c r="V1033" s="2">
        <f t="shared" si="35"/>
        <v>12.382716256394</v>
      </c>
    </row>
    <row r="1034" spans="1:22">
      <c r="A1034" s="2" t="s">
        <v>2104</v>
      </c>
      <c r="B1034" s="2" t="str">
        <f>IF(COUNTIF(A1034:A4560,A1034:A4560)&gt;1,"",A1034:A4560)</f>
        <v>K2-206 b</v>
      </c>
      <c r="C1034" s="2" t="s">
        <v>2105</v>
      </c>
      <c r="D1034" s="2">
        <v>1</v>
      </c>
      <c r="E1034" s="2">
        <v>1</v>
      </c>
      <c r="F1034" s="2" t="s">
        <v>21</v>
      </c>
      <c r="G1034" s="2" t="s">
        <v>221</v>
      </c>
      <c r="H1034" s="2">
        <v>18.294549</v>
      </c>
      <c r="I1034" s="2">
        <v>0.001728</v>
      </c>
      <c r="J1034" s="2">
        <v>2.795</v>
      </c>
      <c r="K1034" s="2">
        <v>0.223</v>
      </c>
      <c r="L1034" s="2">
        <v>0.0797853309481217</v>
      </c>
      <c r="M1034" s="2"/>
      <c r="N1034" s="2"/>
      <c r="O1034" s="2" t="s">
        <v>221</v>
      </c>
      <c r="P1034" s="2">
        <v>0.79</v>
      </c>
      <c r="Q1034" s="2">
        <v>0.03</v>
      </c>
      <c r="R1034" s="2">
        <v>0.0379746835443038</v>
      </c>
      <c r="S1034" s="5">
        <v>43146</v>
      </c>
      <c r="U1034" s="2">
        <f t="shared" si="34"/>
        <v>3.1376733004923</v>
      </c>
      <c r="V1034" s="2">
        <f t="shared" si="35"/>
        <v>2.95114647791569</v>
      </c>
    </row>
    <row r="1035" spans="1:22">
      <c r="A1035" s="2" t="s">
        <v>2106</v>
      </c>
      <c r="B1035" s="2" t="str">
        <f>IF(COUNTIF(A1035:A4484,A1035:A4484)&gt;1,"",A1035:A4484)</f>
        <v>Kepler-221 e</v>
      </c>
      <c r="C1035" s="2" t="s">
        <v>921</v>
      </c>
      <c r="D1035" s="2">
        <v>1</v>
      </c>
      <c r="E1035" s="2">
        <v>4</v>
      </c>
      <c r="F1035" s="2" t="s">
        <v>21</v>
      </c>
      <c r="G1035" s="2" t="s">
        <v>46</v>
      </c>
      <c r="H1035" s="2">
        <v>18.36974658</v>
      </c>
      <c r="I1035" s="2">
        <v>8.564e-5</v>
      </c>
      <c r="J1035" s="2">
        <v>3.58</v>
      </c>
      <c r="K1035" s="2">
        <v>0.26</v>
      </c>
      <c r="L1035" s="2">
        <v>0.0726256983240224</v>
      </c>
      <c r="M1035" s="2"/>
      <c r="N1035" s="2"/>
      <c r="O1035" s="2" t="s">
        <v>46</v>
      </c>
      <c r="P1035" s="2">
        <v>0.83</v>
      </c>
      <c r="Q1035" s="2">
        <v>0.05</v>
      </c>
      <c r="R1035" s="2">
        <v>0.0602409638554217</v>
      </c>
      <c r="S1035" s="5">
        <v>42863</v>
      </c>
      <c r="U1035" s="2">
        <f t="shared" si="34"/>
        <v>3.96909969425753</v>
      </c>
      <c r="V1035" s="2">
        <f t="shared" si="35"/>
        <v>3.78139731503551</v>
      </c>
    </row>
    <row r="1036" spans="1:22">
      <c r="A1036" s="2" t="s">
        <v>2107</v>
      </c>
      <c r="B1036" s="2" t="str">
        <f>IF(COUNTIF(A1036:A4675,A1036:A4675)&gt;1,"",A1036:A4675)</f>
        <v>TOI-257 b</v>
      </c>
      <c r="C1036" s="2" t="s">
        <v>2108</v>
      </c>
      <c r="D1036" s="2">
        <v>1</v>
      </c>
      <c r="E1036" s="2">
        <v>1</v>
      </c>
      <c r="F1036" s="2" t="s">
        <v>21</v>
      </c>
      <c r="G1036" s="2" t="s">
        <v>2109</v>
      </c>
      <c r="H1036" s="2">
        <v>18.38818</v>
      </c>
      <c r="I1036" s="2">
        <v>0.00085</v>
      </c>
      <c r="J1036" s="2">
        <v>7.163</v>
      </c>
      <c r="K1036" s="2">
        <v>0.146</v>
      </c>
      <c r="L1036" s="2">
        <v>0.0203825212899623</v>
      </c>
      <c r="M1036" s="2">
        <v>43.86032</v>
      </c>
      <c r="N1036" s="2">
        <v>7.31005</v>
      </c>
      <c r="O1036" s="2" t="s">
        <v>2109</v>
      </c>
      <c r="P1036" s="2">
        <v>1.41</v>
      </c>
      <c r="Q1036" s="2">
        <v>0.04</v>
      </c>
      <c r="R1036" s="2">
        <v>0.0283687943262411</v>
      </c>
      <c r="S1036" s="5">
        <v>44309</v>
      </c>
      <c r="U1036" s="2">
        <f t="shared" si="34"/>
        <v>6.92000596858459</v>
      </c>
      <c r="V1036" s="2">
        <f t="shared" si="35"/>
        <v>7.56664638396845</v>
      </c>
    </row>
    <row r="1037" spans="1:22">
      <c r="A1037" s="2" t="s">
        <v>2110</v>
      </c>
      <c r="B1037" s="2" t="str">
        <f>IF(COUNTIF(A1037:A4472,A1037:A4472)&gt;1,"",A1037:A4472)</f>
        <v>Kepler-1726 b</v>
      </c>
      <c r="C1037" s="2" t="s">
        <v>2111</v>
      </c>
      <c r="D1037" s="2">
        <v>1</v>
      </c>
      <c r="E1037" s="2">
        <v>1</v>
      </c>
      <c r="F1037" s="2" t="s">
        <v>21</v>
      </c>
      <c r="G1037" s="2" t="s">
        <v>46</v>
      </c>
      <c r="H1037" s="2">
        <v>18.39629744</v>
      </c>
      <c r="I1037" s="2">
        <v>2.973e-5</v>
      </c>
      <c r="J1037" s="2">
        <v>2.47</v>
      </c>
      <c r="K1037" s="2">
        <v>0.23</v>
      </c>
      <c r="L1037" s="2">
        <v>0.0931174089068826</v>
      </c>
      <c r="M1037" s="2"/>
      <c r="N1037" s="2"/>
      <c r="O1037" s="2" t="s">
        <v>46</v>
      </c>
      <c r="P1037" s="2">
        <v>0.88</v>
      </c>
      <c r="Q1037" s="2">
        <v>0.04</v>
      </c>
      <c r="R1037" s="2">
        <v>0.0454545454545455</v>
      </c>
      <c r="S1037" s="5">
        <v>42863</v>
      </c>
      <c r="U1037" s="2">
        <f t="shared" si="34"/>
        <v>2.69747356020022</v>
      </c>
      <c r="V1037" s="2">
        <f t="shared" si="35"/>
        <v>2.60929205152727</v>
      </c>
    </row>
    <row r="1038" spans="1:22">
      <c r="A1038" s="2" t="s">
        <v>2112</v>
      </c>
      <c r="B1038" s="2" t="str">
        <f>IF(COUNTIF(A1038:A4480,A1038:A4480)&gt;1,"",A1038:A4480)</f>
        <v>Kepler-566 b</v>
      </c>
      <c r="C1038" s="2" t="s">
        <v>2113</v>
      </c>
      <c r="D1038" s="2">
        <v>1</v>
      </c>
      <c r="E1038" s="2">
        <v>1</v>
      </c>
      <c r="F1038" s="2" t="s">
        <v>21</v>
      </c>
      <c r="G1038" s="2" t="s">
        <v>46</v>
      </c>
      <c r="H1038" s="2">
        <v>18.42794957</v>
      </c>
      <c r="I1038" s="2">
        <v>4.274e-5</v>
      </c>
      <c r="J1038" s="2">
        <v>2.24</v>
      </c>
      <c r="K1038" s="2">
        <v>0.07</v>
      </c>
      <c r="L1038" s="2">
        <v>0.03125</v>
      </c>
      <c r="M1038" s="2"/>
      <c r="N1038" s="2"/>
      <c r="O1038" s="2" t="s">
        <v>46</v>
      </c>
      <c r="P1038" s="2">
        <v>0.76</v>
      </c>
      <c r="Q1038" s="2">
        <v>0.04</v>
      </c>
      <c r="R1038" s="2">
        <v>0.0526315789473684</v>
      </c>
      <c r="S1038" s="5">
        <v>42863</v>
      </c>
      <c r="U1038" s="2">
        <f t="shared" si="34"/>
        <v>2.54173000451119</v>
      </c>
      <c r="V1038" s="2">
        <f t="shared" si="35"/>
        <v>2.36668767817081</v>
      </c>
    </row>
    <row r="1039" spans="1:22">
      <c r="A1039" s="2" t="s">
        <v>2114</v>
      </c>
      <c r="B1039" s="2" t="str">
        <f>IF(COUNTIF(A1039:A4497,A1039:A4497)&gt;1,"",A1039:A4497)</f>
        <v>Kepler-877 b</v>
      </c>
      <c r="C1039" s="2" t="s">
        <v>2115</v>
      </c>
      <c r="D1039" s="2">
        <v>1</v>
      </c>
      <c r="E1039" s="2">
        <v>1</v>
      </c>
      <c r="F1039" s="2" t="s">
        <v>21</v>
      </c>
      <c r="G1039" s="2" t="s">
        <v>46</v>
      </c>
      <c r="H1039" s="2">
        <v>18.45848388</v>
      </c>
      <c r="I1039" s="2">
        <v>4.882e-5</v>
      </c>
      <c r="J1039" s="2">
        <v>2.5</v>
      </c>
      <c r="K1039" s="2">
        <v>0.21</v>
      </c>
      <c r="L1039" s="2">
        <v>0.084</v>
      </c>
      <c r="M1039" s="2"/>
      <c r="N1039" s="2"/>
      <c r="O1039" s="2" t="s">
        <v>46</v>
      </c>
      <c r="P1039" s="2">
        <v>0.86</v>
      </c>
      <c r="Q1039" s="2">
        <v>0.06</v>
      </c>
      <c r="R1039" s="2">
        <v>0.0697674418604651</v>
      </c>
      <c r="S1039" s="5">
        <v>42863</v>
      </c>
      <c r="U1039" s="2">
        <f t="shared" si="34"/>
        <v>2.74743896813114</v>
      </c>
      <c r="V1039" s="2">
        <f t="shared" si="35"/>
        <v>2.64178610181539</v>
      </c>
    </row>
    <row r="1040" spans="1:22">
      <c r="A1040" s="2" t="s">
        <v>2116</v>
      </c>
      <c r="B1040" s="2" t="str">
        <f>IF(COUNTIF(A1040:A4391,A1040:A4391)&gt;1,"",A1040:A4391)</f>
        <v>Kepler-1241 b</v>
      </c>
      <c r="C1040" s="2" t="s">
        <v>2117</v>
      </c>
      <c r="D1040" s="2">
        <v>1</v>
      </c>
      <c r="E1040" s="2">
        <v>1</v>
      </c>
      <c r="F1040" s="2" t="s">
        <v>21</v>
      </c>
      <c r="G1040" s="2" t="s">
        <v>28</v>
      </c>
      <c r="H1040" s="2">
        <v>18.5525701</v>
      </c>
      <c r="I1040" s="2">
        <v>0.0001035</v>
      </c>
      <c r="J1040" s="2">
        <v>2.63</v>
      </c>
      <c r="K1040" s="2">
        <v>0.21</v>
      </c>
      <c r="L1040" s="2">
        <v>0.0798479087452472</v>
      </c>
      <c r="M1040" s="2"/>
      <c r="N1040" s="2"/>
      <c r="O1040" s="2" t="s">
        <v>28</v>
      </c>
      <c r="P1040" s="2">
        <v>0.84</v>
      </c>
      <c r="Q1040" s="2">
        <v>0.05</v>
      </c>
      <c r="R1040" s="2">
        <v>0.0595238095238095</v>
      </c>
      <c r="S1040" s="5">
        <v>42500</v>
      </c>
      <c r="U1040" s="2">
        <f t="shared" si="34"/>
        <v>2.90937365189338</v>
      </c>
      <c r="V1040" s="2">
        <f t="shared" si="35"/>
        <v>2.78043096052403</v>
      </c>
    </row>
    <row r="1041" spans="1:22">
      <c r="A1041" s="2" t="s">
        <v>2118</v>
      </c>
      <c r="B1041" s="2" t="str">
        <f>IF(COUNTIF(A1041:A4500,A1041:A4500)&gt;1,"",A1041:A4500)</f>
        <v>Kepler-49 e</v>
      </c>
      <c r="C1041" s="2" t="s">
        <v>1175</v>
      </c>
      <c r="D1041" s="2">
        <v>1</v>
      </c>
      <c r="E1041" s="2">
        <v>4</v>
      </c>
      <c r="F1041" s="2" t="s">
        <v>21</v>
      </c>
      <c r="G1041" s="2" t="s">
        <v>46</v>
      </c>
      <c r="H1041" s="2">
        <v>18.59611518</v>
      </c>
      <c r="I1041" s="2">
        <v>4.871e-5</v>
      </c>
      <c r="J1041" s="2">
        <v>1.53</v>
      </c>
      <c r="K1041" s="2">
        <v>0.08</v>
      </c>
      <c r="L1041" s="2">
        <v>0.0522875816993464</v>
      </c>
      <c r="M1041" s="2"/>
      <c r="N1041" s="2"/>
      <c r="O1041" s="2" t="s">
        <v>46</v>
      </c>
      <c r="P1041" s="2">
        <v>0.54</v>
      </c>
      <c r="Q1041" s="2">
        <v>0.04</v>
      </c>
      <c r="R1041" s="2">
        <v>0.0740740740740741</v>
      </c>
      <c r="S1041" s="5">
        <v>42863</v>
      </c>
      <c r="U1041" s="2">
        <f t="shared" si="34"/>
        <v>1.89896540858721</v>
      </c>
      <c r="V1041" s="2">
        <f t="shared" si="35"/>
        <v>1.61785438846802</v>
      </c>
    </row>
    <row r="1042" spans="1:22">
      <c r="A1042" s="2" t="s">
        <v>2119</v>
      </c>
      <c r="B1042" s="2" t="str">
        <f>IF(COUNTIF(A1042:A4474,A1042:A4474)&gt;1,"",A1042:A4474)</f>
        <v>Kepler-224 e</v>
      </c>
      <c r="C1042" s="2" t="s">
        <v>79</v>
      </c>
      <c r="D1042" s="2">
        <v>1</v>
      </c>
      <c r="E1042" s="2">
        <v>4</v>
      </c>
      <c r="F1042" s="2" t="s">
        <v>21</v>
      </c>
      <c r="G1042" s="2" t="s">
        <v>46</v>
      </c>
      <c r="H1042" s="2">
        <v>18.64349986</v>
      </c>
      <c r="I1042" s="2">
        <v>6.489e-5</v>
      </c>
      <c r="J1042" s="2">
        <v>2.14</v>
      </c>
      <c r="K1042" s="2">
        <v>0.14</v>
      </c>
      <c r="L1042" s="2">
        <v>0.0654205607476636</v>
      </c>
      <c r="M1042" s="2"/>
      <c r="N1042" s="2"/>
      <c r="O1042" s="2" t="s">
        <v>46</v>
      </c>
      <c r="P1042" s="2">
        <v>0.74</v>
      </c>
      <c r="Q1042" s="2">
        <v>0.03</v>
      </c>
      <c r="R1042" s="2">
        <v>0.0405405405405405</v>
      </c>
      <c r="S1042" s="5">
        <v>42863</v>
      </c>
      <c r="U1042" s="2">
        <f t="shared" si="34"/>
        <v>2.44771582780947</v>
      </c>
      <c r="V1042" s="2">
        <f t="shared" si="35"/>
        <v>2.26339964425509</v>
      </c>
    </row>
    <row r="1043" spans="1:22">
      <c r="A1043" s="2" t="s">
        <v>2120</v>
      </c>
      <c r="B1043" s="2" t="str">
        <f>IF(COUNTIF(A1043:A4485,A1043:A4485)&gt;1,"",A1043:A4485)</f>
        <v>Kepler-329 c</v>
      </c>
      <c r="C1043" s="2" t="s">
        <v>1203</v>
      </c>
      <c r="D1043" s="2">
        <v>1</v>
      </c>
      <c r="E1043" s="2">
        <v>2</v>
      </c>
      <c r="F1043" s="2" t="s">
        <v>21</v>
      </c>
      <c r="G1043" s="2" t="s">
        <v>46</v>
      </c>
      <c r="H1043" s="2">
        <v>18.6848377</v>
      </c>
      <c r="I1043" s="2">
        <v>5.269e-5</v>
      </c>
      <c r="J1043" s="2">
        <v>1.93</v>
      </c>
      <c r="K1043" s="2">
        <v>0.11</v>
      </c>
      <c r="L1043" s="2">
        <v>0.0569948186528497</v>
      </c>
      <c r="M1043" s="2"/>
      <c r="N1043" s="2"/>
      <c r="O1043" s="2" t="s">
        <v>46</v>
      </c>
      <c r="P1043" s="2">
        <v>0.56</v>
      </c>
      <c r="Q1043" s="2">
        <v>0.03</v>
      </c>
      <c r="R1043" s="2">
        <v>0.0535714285714286</v>
      </c>
      <c r="S1043" s="5">
        <v>42863</v>
      </c>
      <c r="U1043" s="2">
        <f t="shared" si="34"/>
        <v>2.37390022533744</v>
      </c>
      <c r="V1043" s="2">
        <f t="shared" si="35"/>
        <v>2.0416972728995</v>
      </c>
    </row>
    <row r="1044" spans="1:22">
      <c r="A1044" s="2" t="s">
        <v>2121</v>
      </c>
      <c r="B1044" s="2" t="str">
        <f>IF(COUNTIF(A1044:A4668,A1044:A4668)&gt;1,"",A1044:A4668)</f>
        <v>HD 332231 b</v>
      </c>
      <c r="C1044" s="2" t="s">
        <v>2122</v>
      </c>
      <c r="D1044" s="2">
        <v>1</v>
      </c>
      <c r="E1044" s="2">
        <v>1</v>
      </c>
      <c r="F1044" s="2" t="s">
        <v>21</v>
      </c>
      <c r="G1044" s="2" t="s">
        <v>2123</v>
      </c>
      <c r="H1044" s="2">
        <v>18.71204</v>
      </c>
      <c r="I1044" s="2">
        <v>0.00043</v>
      </c>
      <c r="J1044" s="2">
        <v>9.718</v>
      </c>
      <c r="K1044" s="2">
        <v>0.303</v>
      </c>
      <c r="L1044" s="2">
        <v>0.0311792549907388</v>
      </c>
      <c r="M1044" s="2">
        <v>77.55052</v>
      </c>
      <c r="N1044" s="2">
        <v>6.67443</v>
      </c>
      <c r="O1044" s="2" t="s">
        <v>2123</v>
      </c>
      <c r="P1044" s="2">
        <v>1.13</v>
      </c>
      <c r="Q1044" s="2">
        <v>0.08</v>
      </c>
      <c r="R1044" s="2">
        <v>0.0707964601769912</v>
      </c>
      <c r="S1044" s="5">
        <v>43972</v>
      </c>
      <c r="U1044" s="2">
        <f t="shared" si="34"/>
        <v>9.96018492440041</v>
      </c>
      <c r="V1044" s="2">
        <f t="shared" si="35"/>
        <v>10.2817679276588</v>
      </c>
    </row>
    <row r="1045" spans="1:22">
      <c r="A1045" s="2" t="s">
        <v>2124</v>
      </c>
      <c r="B1045" s="2" t="str">
        <f>IF(COUNTIF(A1045:A4604,A1045:A4604)&gt;1,"",A1045:A4604)</f>
        <v>K2-276 b</v>
      </c>
      <c r="C1045" s="2" t="s">
        <v>2125</v>
      </c>
      <c r="D1045" s="2">
        <v>1</v>
      </c>
      <c r="E1045" s="2">
        <v>1</v>
      </c>
      <c r="F1045" s="2" t="s">
        <v>21</v>
      </c>
      <c r="G1045" s="2" t="s">
        <v>86</v>
      </c>
      <c r="H1045" s="2">
        <v>18.718269</v>
      </c>
      <c r="I1045" s="2">
        <v>0.003153</v>
      </c>
      <c r="J1045" s="2">
        <v>3.77</v>
      </c>
      <c r="K1045" s="2">
        <v>0.21</v>
      </c>
      <c r="L1045" s="2">
        <v>0.0557029177718833</v>
      </c>
      <c r="M1045" s="2"/>
      <c r="N1045" s="2"/>
      <c r="O1045" s="2" t="s">
        <v>86</v>
      </c>
      <c r="P1045" s="2">
        <v>0.82</v>
      </c>
      <c r="Q1045" s="2">
        <v>0.02</v>
      </c>
      <c r="R1045" s="2">
        <v>0.024390243902439</v>
      </c>
      <c r="S1045" s="5">
        <v>43399</v>
      </c>
      <c r="U1045" s="2">
        <f t="shared" si="34"/>
        <v>4.20004225961976</v>
      </c>
      <c r="V1045" s="2">
        <f t="shared" si="35"/>
        <v>3.9888275595025</v>
      </c>
    </row>
    <row r="1046" spans="1:22">
      <c r="A1046" s="2" t="s">
        <v>2126</v>
      </c>
      <c r="B1046" s="2" t="str">
        <f>IF(COUNTIF(A1046:A4498,A1046:A4498)&gt;1,"",A1046:A4498)</f>
        <v>Kepler-137 c</v>
      </c>
      <c r="C1046" s="2" t="s">
        <v>1345</v>
      </c>
      <c r="D1046" s="2">
        <v>1</v>
      </c>
      <c r="E1046" s="2">
        <v>2</v>
      </c>
      <c r="F1046" s="2" t="s">
        <v>21</v>
      </c>
      <c r="G1046" s="2" t="s">
        <v>46</v>
      </c>
      <c r="H1046" s="2">
        <v>18.73577127</v>
      </c>
      <c r="I1046" s="2">
        <v>2.211e-5</v>
      </c>
      <c r="J1046" s="2">
        <v>2.1</v>
      </c>
      <c r="K1046" s="2">
        <v>0.14</v>
      </c>
      <c r="L1046" s="2">
        <v>0.0666666666666667</v>
      </c>
      <c r="M1046" s="2"/>
      <c r="N1046" s="2"/>
      <c r="O1046" s="2" t="s">
        <v>46</v>
      </c>
      <c r="P1046" s="2">
        <v>0.81</v>
      </c>
      <c r="Q1046" s="2">
        <v>0.05</v>
      </c>
      <c r="R1046" s="2">
        <v>0.0617283950617284</v>
      </c>
      <c r="S1046" s="5">
        <v>42863</v>
      </c>
      <c r="U1046" s="2">
        <f t="shared" si="34"/>
        <v>2.34721910624186</v>
      </c>
      <c r="V1046" s="2">
        <f t="shared" si="35"/>
        <v>2.22208023570965</v>
      </c>
    </row>
    <row r="1047" spans="1:22">
      <c r="A1047" s="2" t="s">
        <v>2127</v>
      </c>
      <c r="B1047" s="2" t="str">
        <f>IF(COUNTIF(A1047:A4505,A1047:A4505)&gt;1,"",A1047:A4505)</f>
        <v>Kepler-833 b</v>
      </c>
      <c r="C1047" s="2" t="s">
        <v>2128</v>
      </c>
      <c r="D1047" s="2">
        <v>1</v>
      </c>
      <c r="E1047" s="2">
        <v>1</v>
      </c>
      <c r="F1047" s="2" t="s">
        <v>21</v>
      </c>
      <c r="G1047" s="2" t="s">
        <v>46</v>
      </c>
      <c r="H1047" s="2">
        <v>18.75470238</v>
      </c>
      <c r="I1047" s="2">
        <v>5.267e-5</v>
      </c>
      <c r="J1047" s="2">
        <v>1.67</v>
      </c>
      <c r="K1047" s="2">
        <v>0.13</v>
      </c>
      <c r="L1047" s="2">
        <v>0.0778443113772455</v>
      </c>
      <c r="M1047" s="2"/>
      <c r="N1047" s="2"/>
      <c r="O1047" s="2" t="s">
        <v>46</v>
      </c>
      <c r="P1047" s="2">
        <v>0.56</v>
      </c>
      <c r="Q1047" s="2">
        <v>0.04</v>
      </c>
      <c r="R1047" s="2">
        <v>0.0714285714285714</v>
      </c>
      <c r="S1047" s="5">
        <v>42863</v>
      </c>
      <c r="U1047" s="2">
        <f t="shared" si="34"/>
        <v>2.05479026751536</v>
      </c>
      <c r="V1047" s="2">
        <f t="shared" si="35"/>
        <v>1.76724347585847</v>
      </c>
    </row>
    <row r="1048" spans="1:22">
      <c r="A1048" s="2" t="s">
        <v>2129</v>
      </c>
      <c r="B1048" s="2" t="str">
        <f>IF(COUNTIF(A1048:A4484,A1048:A4484)&gt;1,"",A1048:A4484)</f>
        <v>Kepler-225 c</v>
      </c>
      <c r="C1048" s="2" t="s">
        <v>1091</v>
      </c>
      <c r="D1048" s="2">
        <v>1</v>
      </c>
      <c r="E1048" s="2">
        <v>2</v>
      </c>
      <c r="F1048" s="2" t="s">
        <v>21</v>
      </c>
      <c r="G1048" s="2" t="s">
        <v>46</v>
      </c>
      <c r="H1048" s="2">
        <v>18.79418506</v>
      </c>
      <c r="I1048" s="2">
        <v>4.465e-5</v>
      </c>
      <c r="J1048" s="2">
        <v>2.33</v>
      </c>
      <c r="K1048" s="2">
        <v>0.11</v>
      </c>
      <c r="L1048" s="2">
        <v>0.0472103004291845</v>
      </c>
      <c r="M1048" s="2"/>
      <c r="N1048" s="2"/>
      <c r="O1048" s="2" t="s">
        <v>46</v>
      </c>
      <c r="P1048" s="2">
        <v>0.62</v>
      </c>
      <c r="Q1048" s="2">
        <v>0.03</v>
      </c>
      <c r="R1048" s="2">
        <v>0.0483870967741935</v>
      </c>
      <c r="S1048" s="5">
        <v>42863</v>
      </c>
      <c r="U1048" s="2">
        <f t="shared" si="34"/>
        <v>2.79251938558158</v>
      </c>
      <c r="V1048" s="2">
        <f t="shared" si="35"/>
        <v>2.46614175213731</v>
      </c>
    </row>
    <row r="1049" spans="1:22">
      <c r="A1049" s="2" t="s">
        <v>2130</v>
      </c>
      <c r="B1049" s="2" t="str">
        <f>IF(COUNTIF(A1049:A2845,A1049:A2845)&gt;1,"",A1049:A2845)</f>
        <v>Kepler-117 b</v>
      </c>
      <c r="C1049" s="2" t="s">
        <v>2131</v>
      </c>
      <c r="D1049" s="2">
        <v>1</v>
      </c>
      <c r="E1049" s="2">
        <v>2</v>
      </c>
      <c r="F1049" s="2" t="s">
        <v>21</v>
      </c>
      <c r="G1049" s="2" t="s">
        <v>195</v>
      </c>
      <c r="H1049" s="2">
        <v>18.795909</v>
      </c>
      <c r="I1049" s="2">
        <v>4e-5</v>
      </c>
      <c r="J1049" s="2">
        <v>5.74</v>
      </c>
      <c r="K1049" s="2">
        <v>0.27</v>
      </c>
      <c r="L1049" s="2">
        <v>0.0470383275261324</v>
      </c>
      <c r="M1049" s="2"/>
      <c r="N1049" s="2"/>
      <c r="O1049" s="2" t="s">
        <v>195</v>
      </c>
      <c r="P1049" s="2">
        <v>1.18</v>
      </c>
      <c r="Q1049" s="2">
        <v>0.01</v>
      </c>
      <c r="R1049" s="2">
        <v>0.00847457627118644</v>
      </c>
      <c r="S1049" s="5">
        <v>41575</v>
      </c>
      <c r="U1049" s="2">
        <f t="shared" si="34"/>
        <v>5.81953481315353</v>
      </c>
      <c r="V1049" s="2">
        <f t="shared" si="35"/>
        <v>6.07543798875162</v>
      </c>
    </row>
    <row r="1050" spans="1:22">
      <c r="A1050" s="2" t="s">
        <v>2132</v>
      </c>
      <c r="B1050" s="2" t="str">
        <f>IF(COUNTIF(A1050:A4676,A1050:A4676)&gt;1,"",A1050:A4676)</f>
        <v>TOI-1266 c</v>
      </c>
      <c r="C1050" s="2" t="s">
        <v>1623</v>
      </c>
      <c r="D1050" s="2">
        <v>1</v>
      </c>
      <c r="E1050" s="2">
        <v>2</v>
      </c>
      <c r="F1050" s="2" t="s">
        <v>21</v>
      </c>
      <c r="G1050" s="2" t="s">
        <v>1624</v>
      </c>
      <c r="H1050" s="2">
        <v>18.80151</v>
      </c>
      <c r="I1050" s="2">
        <v>0.00067</v>
      </c>
      <c r="J1050" s="2">
        <v>1.56</v>
      </c>
      <c r="K1050" s="2">
        <v>0.15</v>
      </c>
      <c r="L1050" s="2">
        <v>0.0961538461538461</v>
      </c>
      <c r="M1050" s="2">
        <v>2.2</v>
      </c>
      <c r="N1050" s="2">
        <v>2</v>
      </c>
      <c r="O1050" s="2" t="s">
        <v>1624</v>
      </c>
      <c r="P1050" s="2">
        <v>0.45</v>
      </c>
      <c r="Q1050" s="2">
        <v>0.03</v>
      </c>
      <c r="R1050" s="2">
        <v>0.0666666666666667</v>
      </c>
      <c r="S1050" s="5">
        <v>44112</v>
      </c>
      <c r="U1050" s="2">
        <f t="shared" si="34"/>
        <v>2.03220113916488</v>
      </c>
      <c r="V1050" s="2">
        <f t="shared" si="35"/>
        <v>1.65120860823202</v>
      </c>
    </row>
    <row r="1051" spans="1:22">
      <c r="A1051" s="2" t="s">
        <v>2133</v>
      </c>
      <c r="B1051" s="2" t="str">
        <f>IF(COUNTIF(A1051:A4130,A1051:A4130)&gt;1,"",A1051:A4130)</f>
        <v>Kepler-1214 b</v>
      </c>
      <c r="C1051" s="2" t="s">
        <v>2134</v>
      </c>
      <c r="D1051" s="2">
        <v>1</v>
      </c>
      <c r="E1051" s="2">
        <v>1</v>
      </c>
      <c r="F1051" s="2" t="s">
        <v>21</v>
      </c>
      <c r="G1051" s="2" t="s">
        <v>28</v>
      </c>
      <c r="H1051" s="2">
        <v>18.82634264</v>
      </c>
      <c r="I1051" s="2">
        <v>8.784e-5</v>
      </c>
      <c r="J1051" s="2">
        <v>2.36</v>
      </c>
      <c r="K1051" s="2">
        <v>0.19</v>
      </c>
      <c r="L1051" s="2">
        <v>0.0805084745762712</v>
      </c>
      <c r="M1051" s="2"/>
      <c r="N1051" s="2"/>
      <c r="O1051" s="2" t="s">
        <v>28</v>
      </c>
      <c r="P1051" s="2">
        <v>0.85</v>
      </c>
      <c r="Q1051" s="2">
        <v>0.03</v>
      </c>
      <c r="R1051" s="2">
        <v>0.0352941176470588</v>
      </c>
      <c r="S1051" s="5">
        <v>42500</v>
      </c>
      <c r="U1051" s="2">
        <f t="shared" si="34"/>
        <v>2.60610565468148</v>
      </c>
      <c r="V1051" s="2">
        <f t="shared" si="35"/>
        <v>2.49827901061477</v>
      </c>
    </row>
    <row r="1052" spans="1:22">
      <c r="A1052" s="2" t="s">
        <v>2135</v>
      </c>
      <c r="B1052" s="2" t="str">
        <f>IF(COUNTIF(A1052:A4392,A1052:A4392)&gt;1,"",A1052:A4392)</f>
        <v>Kepler-752 b</v>
      </c>
      <c r="C1052" s="2" t="s">
        <v>2136</v>
      </c>
      <c r="D1052" s="2">
        <v>1</v>
      </c>
      <c r="E1052" s="2">
        <v>1</v>
      </c>
      <c r="F1052" s="2" t="s">
        <v>21</v>
      </c>
      <c r="G1052" s="2" t="s">
        <v>28</v>
      </c>
      <c r="H1052" s="2">
        <v>18.82747265</v>
      </c>
      <c r="I1052" s="2">
        <v>8.811e-5</v>
      </c>
      <c r="J1052" s="2">
        <v>2.81</v>
      </c>
      <c r="K1052" s="2">
        <v>0.26</v>
      </c>
      <c r="L1052" s="2">
        <v>0.0925266903914591</v>
      </c>
      <c r="M1052" s="2"/>
      <c r="N1052" s="2"/>
      <c r="O1052" s="2" t="s">
        <v>28</v>
      </c>
      <c r="P1052" s="2">
        <v>0.87</v>
      </c>
      <c r="Q1052" s="2">
        <v>0.05</v>
      </c>
      <c r="R1052" s="2">
        <v>0.0574712643678161</v>
      </c>
      <c r="S1052" s="5">
        <v>42500</v>
      </c>
      <c r="U1052" s="2">
        <f t="shared" si="34"/>
        <v>3.08434248818436</v>
      </c>
      <c r="V1052" s="2">
        <f t="shared" si="35"/>
        <v>2.97466183986851</v>
      </c>
    </row>
    <row r="1053" spans="1:22">
      <c r="A1053" s="2" t="s">
        <v>2137</v>
      </c>
      <c r="B1053" s="2" t="str">
        <f>IF(COUNTIF(A1053:A4694,A1053:A4694)&gt;1,"",A1053:A4694)</f>
        <v>AU Mic c</v>
      </c>
      <c r="C1053" s="2" t="s">
        <v>1350</v>
      </c>
      <c r="D1053" s="2">
        <v>1</v>
      </c>
      <c r="E1053" s="2">
        <v>2</v>
      </c>
      <c r="F1053" s="2" t="s">
        <v>21</v>
      </c>
      <c r="G1053" s="2" t="s">
        <v>1351</v>
      </c>
      <c r="H1053" s="2">
        <v>18.859019</v>
      </c>
      <c r="I1053" s="2">
        <v>1.6e-5</v>
      </c>
      <c r="J1053" s="2">
        <v>3.24</v>
      </c>
      <c r="K1053" s="2">
        <v>0.16</v>
      </c>
      <c r="L1053" s="2">
        <v>0.0493827160493827</v>
      </c>
      <c r="M1053" s="2">
        <v>13.6</v>
      </c>
      <c r="N1053" s="2">
        <v>11.4</v>
      </c>
      <c r="O1053" s="2" t="s">
        <v>1351</v>
      </c>
      <c r="P1053" s="2">
        <v>0.5</v>
      </c>
      <c r="Q1053" s="2">
        <v>0.03</v>
      </c>
      <c r="R1053" s="2">
        <v>0.06</v>
      </c>
      <c r="S1053" s="5">
        <v>44418</v>
      </c>
      <c r="U1053" s="2">
        <f t="shared" si="34"/>
        <v>4.10780224483737</v>
      </c>
      <c r="V1053" s="2">
        <f t="shared" si="35"/>
        <v>3.43037603006442</v>
      </c>
    </row>
    <row r="1054" spans="1:22">
      <c r="A1054" s="2" t="s">
        <v>2138</v>
      </c>
      <c r="B1054" s="2" t="str">
        <f>IF(COUNTIF(A1054:A4330,A1054:A4330)&gt;1,"",A1054:A4330)</f>
        <v>Kepler-153 b</v>
      </c>
      <c r="C1054" s="2" t="s">
        <v>2139</v>
      </c>
      <c r="D1054" s="2">
        <v>1</v>
      </c>
      <c r="E1054" s="2">
        <v>2</v>
      </c>
      <c r="F1054" s="2" t="s">
        <v>21</v>
      </c>
      <c r="G1054" s="2" t="s">
        <v>28</v>
      </c>
      <c r="H1054" s="2">
        <v>18.87021566</v>
      </c>
      <c r="I1054" s="2">
        <v>2.757e-5</v>
      </c>
      <c r="J1054" s="2">
        <v>2.61</v>
      </c>
      <c r="K1054" s="2">
        <v>0.2</v>
      </c>
      <c r="L1054" s="2">
        <v>0.0766283524904215</v>
      </c>
      <c r="M1054" s="2"/>
      <c r="N1054" s="2"/>
      <c r="O1054" s="2" t="s">
        <v>28</v>
      </c>
      <c r="P1054" s="2">
        <v>0.83</v>
      </c>
      <c r="Q1054" s="2">
        <v>0.04</v>
      </c>
      <c r="R1054" s="2">
        <v>0.0481927710843374</v>
      </c>
      <c r="S1054" s="5">
        <v>42500</v>
      </c>
      <c r="U1054" s="2">
        <f t="shared" si="34"/>
        <v>2.90068200713806</v>
      </c>
      <c r="V1054" s="2">
        <f t="shared" si="35"/>
        <v>2.76350608412105</v>
      </c>
    </row>
    <row r="1055" spans="1:22">
      <c r="A1055" s="2" t="s">
        <v>2140</v>
      </c>
      <c r="B1055" s="2" t="str">
        <f>IF(COUNTIF(A1055:A4605,A1055:A4605)&gt;1,"",A1055:A4605)</f>
        <v>K2-258 b</v>
      </c>
      <c r="C1055" s="2" t="s">
        <v>2141</v>
      </c>
      <c r="D1055" s="2">
        <v>1</v>
      </c>
      <c r="E1055" s="2">
        <v>1</v>
      </c>
      <c r="F1055" s="2" t="s">
        <v>21</v>
      </c>
      <c r="G1055" s="2" t="s">
        <v>147</v>
      </c>
      <c r="H1055" s="2">
        <v>19.0921</v>
      </c>
      <c r="I1055" s="2">
        <v>0.00576</v>
      </c>
      <c r="J1055" s="2">
        <v>3</v>
      </c>
      <c r="K1055" s="2">
        <v>0.21</v>
      </c>
      <c r="L1055" s="2">
        <v>0.07</v>
      </c>
      <c r="M1055" s="2"/>
      <c r="N1055" s="2"/>
      <c r="O1055" s="2" t="s">
        <v>147</v>
      </c>
      <c r="P1055" s="2">
        <v>1.21</v>
      </c>
      <c r="Q1055" s="2">
        <v>0.05</v>
      </c>
      <c r="R1055" s="2">
        <v>0.0413223140495868</v>
      </c>
      <c r="S1055" s="5">
        <v>43293</v>
      </c>
      <c r="U1055" s="2">
        <f t="shared" si="34"/>
        <v>3.02603461387835</v>
      </c>
      <c r="V1055" s="2">
        <f t="shared" si="35"/>
        <v>3.1797874267443</v>
      </c>
    </row>
    <row r="1056" spans="1:22">
      <c r="A1056" s="2" t="s">
        <v>2142</v>
      </c>
      <c r="B1056" s="2" t="str">
        <f>IF(COUNTIF(A1056:A4666,A1056:A4666)&gt;1,"",A1056:A4666)</f>
        <v>Kepler-9 b</v>
      </c>
      <c r="C1056" s="2" t="s">
        <v>2143</v>
      </c>
      <c r="D1056" s="2">
        <v>1</v>
      </c>
      <c r="E1056" s="2">
        <v>3</v>
      </c>
      <c r="F1056" s="2" t="s">
        <v>21</v>
      </c>
      <c r="G1056" s="2" t="s">
        <v>2144</v>
      </c>
      <c r="H1056" s="2">
        <v>19.23891</v>
      </c>
      <c r="I1056" s="2">
        <v>6e-5</v>
      </c>
      <c r="J1056" s="2">
        <v>8.29</v>
      </c>
      <c r="K1056" s="2">
        <v>0.54</v>
      </c>
      <c r="L1056" s="2">
        <v>0.0651387213510253</v>
      </c>
      <c r="M1056" s="2">
        <v>43.4</v>
      </c>
      <c r="N1056" s="2">
        <v>1.6</v>
      </c>
      <c r="O1056" s="2" t="s">
        <v>2144</v>
      </c>
      <c r="P1056" s="2">
        <v>1.02</v>
      </c>
      <c r="Q1056" s="2">
        <v>0.03</v>
      </c>
      <c r="R1056" s="2">
        <v>0.0294117647058824</v>
      </c>
      <c r="S1056" s="5">
        <v>43657</v>
      </c>
      <c r="U1056" s="2">
        <f t="shared" si="34"/>
        <v>8.74771705961853</v>
      </c>
      <c r="V1056" s="2">
        <f t="shared" si="35"/>
        <v>8.7928724281705</v>
      </c>
    </row>
    <row r="1057" spans="1:22">
      <c r="A1057" s="2" t="s">
        <v>2145</v>
      </c>
      <c r="B1057" s="2" t="str">
        <f>IF(COUNTIF(A1057:A4499,A1057:A4499)&gt;1,"",A1057:A4499)</f>
        <v>Kepler-231 c</v>
      </c>
      <c r="C1057" s="2" t="s">
        <v>1527</v>
      </c>
      <c r="D1057" s="2">
        <v>1</v>
      </c>
      <c r="E1057" s="2">
        <v>2</v>
      </c>
      <c r="F1057" s="2" t="s">
        <v>21</v>
      </c>
      <c r="G1057" s="2" t="s">
        <v>46</v>
      </c>
      <c r="H1057" s="2">
        <v>19.27153892</v>
      </c>
      <c r="I1057" s="2">
        <v>4.145e-5</v>
      </c>
      <c r="J1057" s="2">
        <v>1.93</v>
      </c>
      <c r="K1057" s="2">
        <v>0.1</v>
      </c>
      <c r="L1057" s="2">
        <v>0.0518134715025907</v>
      </c>
      <c r="M1057" s="2"/>
      <c r="N1057" s="2"/>
      <c r="O1057" s="2" t="s">
        <v>46</v>
      </c>
      <c r="P1057" s="2">
        <v>0.58</v>
      </c>
      <c r="Q1057" s="2">
        <v>0.03</v>
      </c>
      <c r="R1057" s="2">
        <v>0.0517241379310345</v>
      </c>
      <c r="S1057" s="5">
        <v>42863</v>
      </c>
      <c r="U1057" s="2">
        <f t="shared" si="34"/>
        <v>2.35889443794029</v>
      </c>
      <c r="V1057" s="2">
        <f t="shared" si="35"/>
        <v>2.04738626129252</v>
      </c>
    </row>
    <row r="1058" spans="1:22">
      <c r="A1058" s="2" t="s">
        <v>2146</v>
      </c>
      <c r="B1058" s="2" t="str">
        <f>IF(COUNTIF(A1058:A4574,A1058:A4574)&gt;1,"",A1058:A4574)</f>
        <v>K2-10 b</v>
      </c>
      <c r="C1058" s="2" t="s">
        <v>2147</v>
      </c>
      <c r="D1058" s="2">
        <v>1</v>
      </c>
      <c r="E1058" s="2">
        <v>1</v>
      </c>
      <c r="F1058" s="2" t="s">
        <v>21</v>
      </c>
      <c r="G1058" s="2" t="s">
        <v>221</v>
      </c>
      <c r="H1058" s="2">
        <v>19.307044</v>
      </c>
      <c r="I1058" s="2">
        <v>0.000566</v>
      </c>
      <c r="J1058" s="2">
        <v>3.735</v>
      </c>
      <c r="K1058" s="2">
        <v>0.244</v>
      </c>
      <c r="L1058" s="2">
        <v>0.0653279785809906</v>
      </c>
      <c r="M1058" s="2"/>
      <c r="N1058" s="2"/>
      <c r="O1058" s="2" t="s">
        <v>221</v>
      </c>
      <c r="P1058" s="2">
        <v>0.96</v>
      </c>
      <c r="Q1058" s="2">
        <v>0.03</v>
      </c>
      <c r="R1058" s="2">
        <v>0.03125</v>
      </c>
      <c r="S1058" s="5">
        <v>43146</v>
      </c>
      <c r="U1058" s="2">
        <f t="shared" si="34"/>
        <v>4.00511053382943</v>
      </c>
      <c r="V1058" s="2">
        <f t="shared" si="35"/>
        <v>3.96282621165531</v>
      </c>
    </row>
    <row r="1059" spans="1:22">
      <c r="A1059" s="2" t="s">
        <v>2148</v>
      </c>
      <c r="B1059" s="2" t="str">
        <f>IF(COUNTIF(A1059:A4354,A1059:A4354)&gt;1,"",A1059:A4354)</f>
        <v>Kepler-1030 b</v>
      </c>
      <c r="C1059" s="2" t="s">
        <v>2149</v>
      </c>
      <c r="D1059" s="2">
        <v>1</v>
      </c>
      <c r="E1059" s="2">
        <v>1</v>
      </c>
      <c r="F1059" s="2" t="s">
        <v>21</v>
      </c>
      <c r="G1059" s="2" t="s">
        <v>28</v>
      </c>
      <c r="H1059" s="2">
        <v>19.32952416</v>
      </c>
      <c r="I1059" s="2">
        <v>7.474e-5</v>
      </c>
      <c r="J1059" s="2">
        <v>2.48</v>
      </c>
      <c r="K1059" s="2">
        <v>0.12</v>
      </c>
      <c r="L1059" s="2">
        <v>0.0483870967741935</v>
      </c>
      <c r="M1059" s="2"/>
      <c r="N1059" s="2"/>
      <c r="O1059" s="2" t="s">
        <v>28</v>
      </c>
      <c r="P1059" s="2">
        <v>0.8</v>
      </c>
      <c r="Q1059" s="2">
        <v>0.04</v>
      </c>
      <c r="R1059" s="2">
        <v>0.05</v>
      </c>
      <c r="S1059" s="5">
        <v>42500</v>
      </c>
      <c r="U1059" s="2">
        <f t="shared" si="34"/>
        <v>2.7887410460293</v>
      </c>
      <c r="V1059" s="2">
        <f t="shared" si="35"/>
        <v>2.63154975386995</v>
      </c>
    </row>
    <row r="1060" spans="1:22">
      <c r="A1060" s="2" t="s">
        <v>2150</v>
      </c>
      <c r="B1060" s="2" t="str">
        <f>IF(COUNTIF(A1060:A4624,A1060:A4624)&gt;1,"",A1060:A4624)</f>
        <v>EPIC 211945201 b</v>
      </c>
      <c r="C1060" s="2" t="s">
        <v>2151</v>
      </c>
      <c r="D1060" s="2">
        <v>1</v>
      </c>
      <c r="E1060" s="2">
        <v>1</v>
      </c>
      <c r="F1060" s="2" t="s">
        <v>21</v>
      </c>
      <c r="G1060" s="2" t="s">
        <v>86</v>
      </c>
      <c r="H1060" s="2">
        <v>19.49221</v>
      </c>
      <c r="I1060" s="2">
        <v>0.000666</v>
      </c>
      <c r="J1060" s="2">
        <v>5.76</v>
      </c>
      <c r="K1060" s="2">
        <v>0.3</v>
      </c>
      <c r="L1060" s="2">
        <v>0.0520833333333333</v>
      </c>
      <c r="M1060" s="2"/>
      <c r="N1060" s="2"/>
      <c r="O1060" s="2" t="s">
        <v>86</v>
      </c>
      <c r="P1060" s="2">
        <v>1.17</v>
      </c>
      <c r="Q1060" s="2">
        <v>0.04</v>
      </c>
      <c r="R1060" s="2">
        <v>0.0341880341880342</v>
      </c>
      <c r="S1060" s="5">
        <v>43399</v>
      </c>
      <c r="U1060" s="2">
        <f t="shared" si="34"/>
        <v>5.87194064146908</v>
      </c>
      <c r="V1060" s="2">
        <f t="shared" si="35"/>
        <v>6.11659859697127</v>
      </c>
    </row>
    <row r="1061" spans="1:22">
      <c r="A1061" s="2" t="s">
        <v>2152</v>
      </c>
      <c r="B1061" s="2" t="str">
        <f>IF(COUNTIF(A1061:A4702,A1061:A4702)&gt;1,"",A1061:A4702)</f>
        <v>K2-339 b</v>
      </c>
      <c r="C1061" s="2" t="s">
        <v>2153</v>
      </c>
      <c r="D1061" s="2">
        <v>1</v>
      </c>
      <c r="E1061" s="2">
        <v>1</v>
      </c>
      <c r="F1061" s="2" t="s">
        <v>21</v>
      </c>
      <c r="G1061" s="2" t="s">
        <v>203</v>
      </c>
      <c r="H1061" s="2">
        <v>19.507428</v>
      </c>
      <c r="I1061" s="2">
        <v>0.000116</v>
      </c>
      <c r="J1061" s="2">
        <v>1.92</v>
      </c>
      <c r="K1061" s="2">
        <v>0.19</v>
      </c>
      <c r="L1061" s="2">
        <v>0.0989583333333333</v>
      </c>
      <c r="M1061" s="2"/>
      <c r="N1061" s="2"/>
      <c r="O1061" s="2" t="s">
        <v>203</v>
      </c>
      <c r="P1061" s="2">
        <v>0.74</v>
      </c>
      <c r="Q1061" s="2">
        <v>0.04</v>
      </c>
      <c r="R1061" s="2">
        <v>0.0540540540540541</v>
      </c>
      <c r="S1061" s="5">
        <v>44431</v>
      </c>
      <c r="U1061" s="2">
        <f t="shared" si="34"/>
        <v>2.20505274719768</v>
      </c>
      <c r="V1061" s="2">
        <f t="shared" si="35"/>
        <v>2.03900940904462</v>
      </c>
    </row>
    <row r="1062" spans="1:22">
      <c r="A1062" s="2" t="s">
        <v>2154</v>
      </c>
      <c r="B1062" s="2" t="str">
        <f>IF(COUNTIF(A1062:A4506,A1062:A4506)&gt;1,"",A1062:A4506)</f>
        <v>Kepler-510 b</v>
      </c>
      <c r="C1062" s="2" t="s">
        <v>2155</v>
      </c>
      <c r="D1062" s="2">
        <v>1</v>
      </c>
      <c r="E1062" s="2">
        <v>1</v>
      </c>
      <c r="F1062" s="2" t="s">
        <v>21</v>
      </c>
      <c r="G1062" s="2" t="s">
        <v>46</v>
      </c>
      <c r="H1062" s="2">
        <v>19.55662003</v>
      </c>
      <c r="I1062" s="2">
        <v>3.697e-5</v>
      </c>
      <c r="J1062" s="2">
        <v>2.45</v>
      </c>
      <c r="K1062" s="2">
        <v>0.12</v>
      </c>
      <c r="L1062" s="2">
        <v>0.0489795918367347</v>
      </c>
      <c r="M1062" s="2"/>
      <c r="N1062" s="2"/>
      <c r="O1062" s="2" t="s">
        <v>46</v>
      </c>
      <c r="P1062" s="2">
        <v>0.84</v>
      </c>
      <c r="Q1062" s="2">
        <v>0.05</v>
      </c>
      <c r="R1062" s="2">
        <v>0.0595238095238095</v>
      </c>
      <c r="S1062" s="5">
        <v>42863</v>
      </c>
      <c r="U1062" s="2">
        <f t="shared" si="34"/>
        <v>2.7231396379712</v>
      </c>
      <c r="V1062" s="2">
        <f t="shared" si="35"/>
        <v>2.60245079016161</v>
      </c>
    </row>
    <row r="1063" spans="1:22">
      <c r="A1063" s="2" t="s">
        <v>2156</v>
      </c>
      <c r="B1063" s="2" t="str">
        <f>IF(COUNTIF(A1063:A4636,A1063:A4636)&gt;1,"",A1063:A4636)</f>
        <v>K2-174 b</v>
      </c>
      <c r="C1063" s="2" t="s">
        <v>2157</v>
      </c>
      <c r="D1063" s="2">
        <v>1</v>
      </c>
      <c r="E1063" s="2">
        <v>1</v>
      </c>
      <c r="F1063" s="2" t="s">
        <v>21</v>
      </c>
      <c r="G1063" s="2" t="s">
        <v>1487</v>
      </c>
      <c r="H1063" s="2">
        <v>19.562307</v>
      </c>
      <c r="I1063" s="2">
        <v>7.8e-5</v>
      </c>
      <c r="J1063" s="2">
        <v>2.6</v>
      </c>
      <c r="K1063" s="2">
        <v>0.1</v>
      </c>
      <c r="L1063" s="2">
        <v>0.0384615384615385</v>
      </c>
      <c r="M1063" s="2"/>
      <c r="N1063" s="2"/>
      <c r="O1063" s="2" t="s">
        <v>1487</v>
      </c>
      <c r="P1063" s="2">
        <v>0.7</v>
      </c>
      <c r="Q1063" s="2">
        <v>0.03</v>
      </c>
      <c r="R1063" s="2">
        <v>0.0428571428571429</v>
      </c>
      <c r="S1063" s="5">
        <v>43496</v>
      </c>
      <c r="U1063" s="2">
        <f t="shared" si="34"/>
        <v>3.03023049110994</v>
      </c>
      <c r="V1063" s="2">
        <f t="shared" si="35"/>
        <v>2.76185678266198</v>
      </c>
    </row>
    <row r="1064" spans="1:22">
      <c r="A1064" s="2" t="s">
        <v>2158</v>
      </c>
      <c r="B1064" s="2" t="str">
        <f>IF(COUNTIF(A1064:A4452,A1064:A4452)&gt;1,"",A1064:A4452)</f>
        <v>K2-74 b</v>
      </c>
      <c r="C1064" s="2" t="s">
        <v>2159</v>
      </c>
      <c r="D1064" s="2">
        <v>1</v>
      </c>
      <c r="E1064" s="2">
        <v>1</v>
      </c>
      <c r="F1064" s="2" t="s">
        <v>21</v>
      </c>
      <c r="G1064" s="2" t="s">
        <v>696</v>
      </c>
      <c r="H1064" s="2">
        <v>19.5666</v>
      </c>
      <c r="I1064" s="2">
        <v>0.0033</v>
      </c>
      <c r="J1064" s="2">
        <v>2.31</v>
      </c>
      <c r="K1064" s="2">
        <v>0.19</v>
      </c>
      <c r="L1064" s="2">
        <v>0.0822510822510823</v>
      </c>
      <c r="M1064" s="2"/>
      <c r="N1064" s="2"/>
      <c r="O1064" s="2" t="s">
        <v>696</v>
      </c>
      <c r="P1064" s="2">
        <v>0.96</v>
      </c>
      <c r="Q1064" s="2">
        <v>0.03</v>
      </c>
      <c r="R1064" s="2">
        <v>0.03125</v>
      </c>
      <c r="S1064" s="5">
        <v>42569</v>
      </c>
      <c r="U1064" s="2">
        <f t="shared" si="34"/>
        <v>2.48003518488521</v>
      </c>
      <c r="V1064" s="2">
        <f t="shared" si="35"/>
        <v>2.45385198572627</v>
      </c>
    </row>
    <row r="1065" spans="1:22">
      <c r="A1065" s="2" t="s">
        <v>2160</v>
      </c>
      <c r="B1065" s="2" t="str">
        <f>IF(COUNTIF(A1065:A4699,A1065:A4699)&gt;1,"",A1065:A4699)</f>
        <v>HD 108236 e</v>
      </c>
      <c r="C1065" s="2" t="s">
        <v>373</v>
      </c>
      <c r="D1065" s="2">
        <v>1</v>
      </c>
      <c r="E1065" s="2">
        <v>5</v>
      </c>
      <c r="F1065" s="2" t="s">
        <v>21</v>
      </c>
      <c r="G1065" s="2" t="s">
        <v>374</v>
      </c>
      <c r="H1065" s="2">
        <v>19.5917</v>
      </c>
      <c r="I1065" s="2">
        <v>0.0022</v>
      </c>
      <c r="J1065" s="2">
        <v>3.12</v>
      </c>
      <c r="K1065" s="2">
        <v>0.13</v>
      </c>
      <c r="L1065" s="2">
        <v>0.0416666666666667</v>
      </c>
      <c r="M1065" s="2"/>
      <c r="N1065" s="2"/>
      <c r="O1065" s="2" t="s">
        <v>374</v>
      </c>
      <c r="P1065" s="2">
        <v>0.97</v>
      </c>
      <c r="Q1065" s="2">
        <v>0.06</v>
      </c>
      <c r="R1065" s="2">
        <v>0.0618556701030928</v>
      </c>
      <c r="S1065" s="5">
        <v>44224</v>
      </c>
      <c r="U1065" s="2">
        <f t="shared" si="34"/>
        <v>3.34103045224374</v>
      </c>
      <c r="V1065" s="2">
        <f t="shared" si="35"/>
        <v>3.31467600925361</v>
      </c>
    </row>
    <row r="1066" spans="1:22">
      <c r="A1066" s="2" t="s">
        <v>2161</v>
      </c>
      <c r="B1066" s="2" t="str">
        <f>IF(COUNTIF(A1066:A4639,A1066:A4639)&gt;1,"",A1066:A4639)</f>
        <v>K2-264 c</v>
      </c>
      <c r="C1066" s="2" t="s">
        <v>957</v>
      </c>
      <c r="D1066" s="2">
        <v>1</v>
      </c>
      <c r="E1066" s="2">
        <v>2</v>
      </c>
      <c r="F1066" s="2" t="s">
        <v>21</v>
      </c>
      <c r="G1066" s="2" t="s">
        <v>958</v>
      </c>
      <c r="H1066" s="2">
        <v>19.660302</v>
      </c>
      <c r="I1066" s="2">
        <v>0.003496</v>
      </c>
      <c r="J1066" s="2">
        <v>2.668</v>
      </c>
      <c r="K1066" s="2">
        <v>0.201</v>
      </c>
      <c r="L1066" s="2">
        <v>0.0753373313343328</v>
      </c>
      <c r="M1066" s="2"/>
      <c r="N1066" s="2"/>
      <c r="O1066" s="2" t="s">
        <v>958</v>
      </c>
      <c r="P1066" s="2">
        <v>0.5</v>
      </c>
      <c r="Q1066" s="2">
        <v>0.01</v>
      </c>
      <c r="R1066" s="2">
        <v>0.02</v>
      </c>
      <c r="S1066" s="5">
        <v>43503</v>
      </c>
      <c r="U1066" s="2">
        <f t="shared" si="34"/>
        <v>3.39528895543454</v>
      </c>
      <c r="V1066" s="2">
        <f t="shared" si="35"/>
        <v>2.83536478965195</v>
      </c>
    </row>
    <row r="1067" spans="1:22">
      <c r="A1067" s="2" t="s">
        <v>2162</v>
      </c>
      <c r="B1067" s="2" t="str">
        <f>IF(COUNTIF(A1067:A3007,A1067:A3007)&gt;1,"",A1067:A3007)</f>
        <v>Kepler-520 b</v>
      </c>
      <c r="C1067" s="2" t="s">
        <v>822</v>
      </c>
      <c r="D1067" s="2">
        <v>1</v>
      </c>
      <c r="E1067" s="2">
        <v>2</v>
      </c>
      <c r="F1067" s="2" t="s">
        <v>21</v>
      </c>
      <c r="G1067" s="2" t="s">
        <v>195</v>
      </c>
      <c r="H1067" s="2">
        <v>19.67423</v>
      </c>
      <c r="I1067" s="2">
        <v>0.00017</v>
      </c>
      <c r="J1067" s="2">
        <v>1.8</v>
      </c>
      <c r="K1067" s="2">
        <v>0.11</v>
      </c>
      <c r="L1067" s="2">
        <v>0.0611111111111111</v>
      </c>
      <c r="M1067" s="2"/>
      <c r="N1067" s="2"/>
      <c r="O1067" s="2" t="s">
        <v>195</v>
      </c>
      <c r="P1067" s="2">
        <v>1.14</v>
      </c>
      <c r="Q1067" s="2">
        <v>0.04</v>
      </c>
      <c r="R1067" s="2">
        <v>0.0350877192982456</v>
      </c>
      <c r="S1067" s="5">
        <v>41575</v>
      </c>
      <c r="U1067" s="2">
        <f t="shared" si="34"/>
        <v>1.84896223471608</v>
      </c>
      <c r="V1067" s="2">
        <f t="shared" si="35"/>
        <v>1.91303670174791</v>
      </c>
    </row>
    <row r="1068" spans="1:22">
      <c r="A1068" s="2" t="s">
        <v>2163</v>
      </c>
      <c r="B1068" s="2" t="str">
        <f>IF(COUNTIF(A1068:A4465,A1068:A4465)&gt;1,"",A1068:A4465)</f>
        <v>Kepler-223 e</v>
      </c>
      <c r="C1068" s="2" t="s">
        <v>1195</v>
      </c>
      <c r="D1068" s="2">
        <v>1</v>
      </c>
      <c r="E1068" s="2">
        <v>4</v>
      </c>
      <c r="F1068" s="2" t="s">
        <v>21</v>
      </c>
      <c r="G1068" s="2" t="s">
        <v>1196</v>
      </c>
      <c r="H1068" s="2">
        <v>19.72567</v>
      </c>
      <c r="I1068" s="2">
        <v>0.00055</v>
      </c>
      <c r="J1068" s="2">
        <v>4.6</v>
      </c>
      <c r="K1068" s="2">
        <v>0.27</v>
      </c>
      <c r="L1068" s="2">
        <v>0.0586956521739131</v>
      </c>
      <c r="M1068" s="2">
        <v>4.8</v>
      </c>
      <c r="N1068" s="2">
        <v>1.4</v>
      </c>
      <c r="O1068" s="2" t="s">
        <v>1196</v>
      </c>
      <c r="P1068" s="2">
        <v>1.12</v>
      </c>
      <c r="Q1068" s="2">
        <v>0.09</v>
      </c>
      <c r="R1068" s="2">
        <v>0.0803571428571428</v>
      </c>
      <c r="S1068" s="5">
        <v>42586</v>
      </c>
      <c r="U1068" s="2">
        <f t="shared" si="34"/>
        <v>4.74803601460218</v>
      </c>
      <c r="V1068" s="2">
        <f t="shared" si="35"/>
        <v>4.89002061934941</v>
      </c>
    </row>
    <row r="1069" spans="1:22">
      <c r="A1069" s="2" t="s">
        <v>2164</v>
      </c>
      <c r="B1069" s="2" t="str">
        <f>IF(COUNTIF(A1069:A4095,A1069:A4095)&gt;1,"",A1069:A4095)</f>
        <v>Kepler-312 c</v>
      </c>
      <c r="C1069" s="2" t="s">
        <v>2165</v>
      </c>
      <c r="D1069" s="2">
        <v>1</v>
      </c>
      <c r="E1069" s="2">
        <v>2</v>
      </c>
      <c r="F1069" s="2" t="s">
        <v>21</v>
      </c>
      <c r="G1069" s="2" t="s">
        <v>28</v>
      </c>
      <c r="H1069" s="2">
        <v>19.74732846</v>
      </c>
      <c r="I1069" s="2">
        <v>4.658e-5</v>
      </c>
      <c r="J1069" s="2">
        <v>2.6</v>
      </c>
      <c r="K1069" s="2">
        <v>0.14</v>
      </c>
      <c r="L1069" s="2">
        <v>0.0538461538461538</v>
      </c>
      <c r="M1069" s="2"/>
      <c r="N1069" s="2"/>
      <c r="O1069" s="2" t="s">
        <v>28</v>
      </c>
      <c r="P1069" s="2">
        <v>1.2</v>
      </c>
      <c r="Q1069" s="2">
        <v>0.04</v>
      </c>
      <c r="R1069" s="2">
        <v>0.0333333333333333</v>
      </c>
      <c r="S1069" s="5">
        <v>42500</v>
      </c>
      <c r="U1069" s="2">
        <f t="shared" si="34"/>
        <v>2.63622197252008</v>
      </c>
      <c r="V1069" s="2">
        <f t="shared" si="35"/>
        <v>2.76419768847089</v>
      </c>
    </row>
    <row r="1070" spans="1:22">
      <c r="A1070" s="2" t="s">
        <v>2166</v>
      </c>
      <c r="B1070" s="2" t="str">
        <f>IF(COUNTIF(A1070:A4710,A1070:A4710)&gt;1,"",A1070:A4710)</f>
        <v>K2-280 b</v>
      </c>
      <c r="C1070" s="2" t="s">
        <v>2167</v>
      </c>
      <c r="D1070" s="2">
        <v>1</v>
      </c>
      <c r="E1070" s="2">
        <v>1</v>
      </c>
      <c r="F1070" s="2" t="s">
        <v>21</v>
      </c>
      <c r="G1070" s="2" t="s">
        <v>2168</v>
      </c>
      <c r="H1070" s="2">
        <v>19.89526</v>
      </c>
      <c r="I1070" s="2">
        <v>0.00028</v>
      </c>
      <c r="J1070" s="2">
        <v>7.5</v>
      </c>
      <c r="K1070" s="2">
        <v>0.44</v>
      </c>
      <c r="L1070" s="2">
        <v>0.0586666666666667</v>
      </c>
      <c r="M1070" s="2">
        <v>37.1</v>
      </c>
      <c r="N1070" s="2">
        <v>5.6</v>
      </c>
      <c r="O1070" s="2" t="s">
        <v>2168</v>
      </c>
      <c r="P1070" s="2">
        <v>1.03</v>
      </c>
      <c r="Q1070" s="2">
        <v>0.03</v>
      </c>
      <c r="R1070" s="2">
        <v>0.029126213592233</v>
      </c>
      <c r="S1070" s="5">
        <v>44389</v>
      </c>
      <c r="U1070" s="2">
        <f t="shared" si="34"/>
        <v>7.91791892819036</v>
      </c>
      <c r="V1070" s="2">
        <f t="shared" si="35"/>
        <v>7.97900485093817</v>
      </c>
    </row>
    <row r="1071" spans="1:22">
      <c r="A1071" s="2" t="s">
        <v>2169</v>
      </c>
      <c r="B1071" s="2" t="str">
        <f>IF(COUNTIF(A1071:A4693,A1071:A4693)&gt;1,"",A1071:A4693)</f>
        <v>TOI-125 d</v>
      </c>
      <c r="C1071" s="2" t="s">
        <v>707</v>
      </c>
      <c r="D1071" s="2">
        <v>1</v>
      </c>
      <c r="E1071" s="2">
        <v>3</v>
      </c>
      <c r="F1071" s="2" t="s">
        <v>21</v>
      </c>
      <c r="G1071" s="2" t="s">
        <v>708</v>
      </c>
      <c r="H1071" s="2">
        <v>19.98</v>
      </c>
      <c r="I1071" s="2">
        <v>0.005</v>
      </c>
      <c r="J1071" s="2">
        <v>2.93</v>
      </c>
      <c r="K1071" s="2">
        <v>0.17</v>
      </c>
      <c r="L1071" s="2">
        <v>0.0580204778156997</v>
      </c>
      <c r="M1071" s="2">
        <v>13.6</v>
      </c>
      <c r="N1071" s="2">
        <v>1.2</v>
      </c>
      <c r="O1071" s="2" t="s">
        <v>708</v>
      </c>
      <c r="P1071" s="2">
        <v>0.86</v>
      </c>
      <c r="Q1071" s="2">
        <v>0.04</v>
      </c>
      <c r="R1071" s="2">
        <v>0.0465116279069767</v>
      </c>
      <c r="S1071" s="5">
        <v>43874</v>
      </c>
      <c r="U1071" s="2">
        <f t="shared" si="34"/>
        <v>3.24303485677881</v>
      </c>
      <c r="V1071" s="2">
        <f t="shared" si="35"/>
        <v>3.11832383238301</v>
      </c>
    </row>
    <row r="1072" spans="1:22">
      <c r="A1072" s="2" t="s">
        <v>2170</v>
      </c>
      <c r="B1072" s="2" t="str">
        <f>IF(COUNTIF(A1072:A4403,A1072:A4403)&gt;1,"",A1072:A4403)</f>
        <v>Kepler-375 c</v>
      </c>
      <c r="C1072" s="2" t="s">
        <v>2171</v>
      </c>
      <c r="D1072" s="2">
        <v>1</v>
      </c>
      <c r="E1072" s="2">
        <v>2</v>
      </c>
      <c r="F1072" s="2" t="s">
        <v>21</v>
      </c>
      <c r="G1072" s="2" t="s">
        <v>28</v>
      </c>
      <c r="H1072" s="2">
        <v>19.9866157</v>
      </c>
      <c r="I1072" s="2">
        <v>0.00013</v>
      </c>
      <c r="J1072" s="2">
        <v>3.02</v>
      </c>
      <c r="K1072" s="2">
        <v>0.29</v>
      </c>
      <c r="L1072" s="2">
        <v>0.0960264900662252</v>
      </c>
      <c r="M1072" s="2"/>
      <c r="N1072" s="2"/>
      <c r="O1072" s="2" t="s">
        <v>28</v>
      </c>
      <c r="P1072" s="2">
        <v>0.9</v>
      </c>
      <c r="Q1072" s="2">
        <v>0.05</v>
      </c>
      <c r="R1072" s="2">
        <v>0.0555555555555556</v>
      </c>
      <c r="S1072" s="5">
        <v>42500</v>
      </c>
      <c r="U1072" s="2">
        <f t="shared" si="34"/>
        <v>3.30347043284341</v>
      </c>
      <c r="V1072" s="2">
        <f t="shared" si="35"/>
        <v>3.21420429093464</v>
      </c>
    </row>
    <row r="1073" spans="1:22">
      <c r="A1073" s="2" t="s">
        <v>2172</v>
      </c>
      <c r="B1073" s="2" t="str">
        <f>IF(COUNTIF(A1073:A4714,A1073:A4714)&gt;1,"",A1073:A4714)</f>
        <v>K2-350 c</v>
      </c>
      <c r="C1073" s="2" t="s">
        <v>546</v>
      </c>
      <c r="D1073" s="2">
        <v>1</v>
      </c>
      <c r="E1073" s="2">
        <v>2</v>
      </c>
      <c r="F1073" s="2" t="s">
        <v>21</v>
      </c>
      <c r="G1073" s="2" t="s">
        <v>203</v>
      </c>
      <c r="H1073" s="2">
        <v>19.991944</v>
      </c>
      <c r="I1073" s="2">
        <v>0.000123</v>
      </c>
      <c r="J1073" s="2">
        <v>2.74</v>
      </c>
      <c r="K1073" s="2">
        <v>0.25</v>
      </c>
      <c r="L1073" s="2">
        <v>0.0912408759124088</v>
      </c>
      <c r="M1073" s="2"/>
      <c r="N1073" s="2"/>
      <c r="O1073" s="2" t="s">
        <v>203</v>
      </c>
      <c r="P1073" s="2">
        <v>0.98</v>
      </c>
      <c r="Q1073" s="2">
        <v>0.02</v>
      </c>
      <c r="R1073" s="2">
        <v>0.0204081632653061</v>
      </c>
      <c r="S1073" s="5">
        <v>44431</v>
      </c>
      <c r="U1073" s="2">
        <f t="shared" si="34"/>
        <v>2.93162715313339</v>
      </c>
      <c r="V1073" s="2">
        <f t="shared" si="35"/>
        <v>2.91626855613958</v>
      </c>
    </row>
    <row r="1074" spans="1:22">
      <c r="A1074" s="2" t="s">
        <v>2173</v>
      </c>
      <c r="B1074" s="2" t="str">
        <f>IF(COUNTIF(A1074:A4350,A1074:A4350)&gt;1,"",A1074:A4350)</f>
        <v>Kepler-243 c</v>
      </c>
      <c r="C1074" s="2" t="s">
        <v>928</v>
      </c>
      <c r="D1074" s="2">
        <v>1</v>
      </c>
      <c r="E1074" s="2">
        <v>2</v>
      </c>
      <c r="F1074" s="2" t="s">
        <v>21</v>
      </c>
      <c r="G1074" s="2" t="s">
        <v>28</v>
      </c>
      <c r="H1074" s="2">
        <v>20.026231</v>
      </c>
      <c r="I1074" s="2">
        <v>0.0001094</v>
      </c>
      <c r="J1074" s="2">
        <v>1.73</v>
      </c>
      <c r="K1074" s="2">
        <v>0.17</v>
      </c>
      <c r="L1074" s="2">
        <v>0.0982658959537572</v>
      </c>
      <c r="M1074" s="2"/>
      <c r="N1074" s="2"/>
      <c r="O1074" s="2" t="s">
        <v>28</v>
      </c>
      <c r="P1074" s="2">
        <v>0.83</v>
      </c>
      <c r="Q1074" s="2">
        <v>0.04</v>
      </c>
      <c r="R1074" s="2">
        <v>0.0481927710843374</v>
      </c>
      <c r="S1074" s="5">
        <v>42500</v>
      </c>
      <c r="U1074" s="2">
        <f t="shared" si="34"/>
        <v>1.93299054190042</v>
      </c>
      <c r="V1074" s="2">
        <f t="shared" si="35"/>
        <v>1.8415776393086</v>
      </c>
    </row>
    <row r="1075" spans="1:22">
      <c r="A1075" s="2" t="s">
        <v>2174</v>
      </c>
      <c r="B1075" s="2" t="str">
        <f>IF(COUNTIF(A1075:A4427,A1075:A4427)&gt;1,"",A1075:A4427)</f>
        <v>Kepler-244 d</v>
      </c>
      <c r="C1075" s="2" t="s">
        <v>612</v>
      </c>
      <c r="D1075" s="2">
        <v>1</v>
      </c>
      <c r="E1075" s="2">
        <v>3</v>
      </c>
      <c r="F1075" s="2" t="s">
        <v>21</v>
      </c>
      <c r="G1075" s="2" t="s">
        <v>28</v>
      </c>
      <c r="H1075" s="2">
        <v>20.05040157</v>
      </c>
      <c r="I1075" s="2">
        <v>8.775e-5</v>
      </c>
      <c r="J1075" s="2">
        <v>2.74</v>
      </c>
      <c r="K1075" s="2">
        <v>0.2</v>
      </c>
      <c r="L1075" s="2">
        <v>0.072992700729927</v>
      </c>
      <c r="M1075" s="2"/>
      <c r="N1075" s="2"/>
      <c r="O1075" s="2" t="s">
        <v>28</v>
      </c>
      <c r="P1075" s="2">
        <v>0.82</v>
      </c>
      <c r="Q1075" s="2">
        <v>0.05</v>
      </c>
      <c r="R1075" s="2">
        <v>0.0609756097560976</v>
      </c>
      <c r="S1075" s="5">
        <v>42500</v>
      </c>
      <c r="U1075" s="2">
        <f t="shared" si="34"/>
        <v>3.07149659326349</v>
      </c>
      <c r="V1075" s="2">
        <f t="shared" si="35"/>
        <v>2.91703499698516</v>
      </c>
    </row>
    <row r="1076" spans="1:22">
      <c r="A1076" s="2" t="s">
        <v>2175</v>
      </c>
      <c r="B1076" s="2" t="str">
        <f>IF(COUNTIF(A1076:A2872,A1076:A2872)&gt;1,"",A1076:A2872)</f>
        <v>Kepler-372 c</v>
      </c>
      <c r="C1076" s="2" t="s">
        <v>2176</v>
      </c>
      <c r="D1076" s="2">
        <v>1</v>
      </c>
      <c r="E1076" s="2">
        <v>3</v>
      </c>
      <c r="F1076" s="2" t="s">
        <v>21</v>
      </c>
      <c r="G1076" s="2" t="s">
        <v>195</v>
      </c>
      <c r="H1076" s="2">
        <v>20.05414</v>
      </c>
      <c r="I1076" s="2">
        <v>0.00023</v>
      </c>
      <c r="J1076" s="2">
        <v>2.5</v>
      </c>
      <c r="K1076" s="2">
        <v>0.08</v>
      </c>
      <c r="L1076" s="2">
        <v>0.032</v>
      </c>
      <c r="M1076" s="2"/>
      <c r="N1076" s="2"/>
      <c r="O1076" s="2" t="s">
        <v>195</v>
      </c>
      <c r="P1076" s="2">
        <v>1.2</v>
      </c>
      <c r="Q1076" s="2">
        <v>0.01</v>
      </c>
      <c r="R1076" s="2">
        <v>0.00833333333333333</v>
      </c>
      <c r="S1076" s="5">
        <v>41575</v>
      </c>
      <c r="U1076" s="2">
        <f t="shared" si="34"/>
        <v>2.53834850377807</v>
      </c>
      <c r="V1076" s="2">
        <f t="shared" si="35"/>
        <v>2.6615729402974</v>
      </c>
    </row>
    <row r="1077" spans="1:22">
      <c r="A1077" s="2" t="s">
        <v>2177</v>
      </c>
      <c r="B1077" s="2" t="str">
        <f>IF(COUNTIF(A1077:A4575,A1077:A4575)&gt;1,"",A1077:A4575)</f>
        <v>Kepler-235 d</v>
      </c>
      <c r="C1077" s="2" t="s">
        <v>191</v>
      </c>
      <c r="D1077" s="2">
        <v>1</v>
      </c>
      <c r="E1077" s="2">
        <v>4</v>
      </c>
      <c r="F1077" s="2" t="s">
        <v>21</v>
      </c>
      <c r="G1077" s="2" t="s">
        <v>192</v>
      </c>
      <c r="H1077" s="2">
        <v>20.06039</v>
      </c>
      <c r="I1077" s="2">
        <v>4.9e-5</v>
      </c>
      <c r="J1077" s="2">
        <v>2.024</v>
      </c>
      <c r="K1077" s="2">
        <v>0.098</v>
      </c>
      <c r="L1077" s="2">
        <v>0.0484189723320158</v>
      </c>
      <c r="M1077" s="2"/>
      <c r="N1077" s="2"/>
      <c r="O1077" s="2" t="s">
        <v>192</v>
      </c>
      <c r="P1077" s="2">
        <v>0.51</v>
      </c>
      <c r="Q1077" s="2">
        <v>0.02</v>
      </c>
      <c r="R1077" s="2">
        <v>0.0392156862745098</v>
      </c>
      <c r="S1077" s="5">
        <v>43056</v>
      </c>
      <c r="U1077" s="2">
        <f t="shared" si="34"/>
        <v>2.56715922356753</v>
      </c>
      <c r="V1077" s="2">
        <f t="shared" si="35"/>
        <v>2.15486988429948</v>
      </c>
    </row>
    <row r="1078" spans="1:22">
      <c r="A1078" s="2" t="s">
        <v>2178</v>
      </c>
      <c r="B1078" s="2" t="str">
        <f>IF(COUNTIF(A1078:A4531,A1078:A4531)&gt;1,"",A1078:A4531)</f>
        <v>Kepler-189 c</v>
      </c>
      <c r="C1078" s="2" t="s">
        <v>1580</v>
      </c>
      <c r="D1078" s="2">
        <v>1</v>
      </c>
      <c r="E1078" s="2">
        <v>2</v>
      </c>
      <c r="F1078" s="2" t="s">
        <v>21</v>
      </c>
      <c r="G1078" s="2" t="s">
        <v>46</v>
      </c>
      <c r="H1078" s="2">
        <v>20.13490007</v>
      </c>
      <c r="I1078" s="2">
        <v>3.548e-5</v>
      </c>
      <c r="J1078" s="2">
        <v>2.98</v>
      </c>
      <c r="K1078" s="2">
        <v>0.11</v>
      </c>
      <c r="L1078" s="2">
        <v>0.0369127516778524</v>
      </c>
      <c r="M1078" s="2"/>
      <c r="N1078" s="2"/>
      <c r="O1078" s="2" t="s">
        <v>46</v>
      </c>
      <c r="P1078" s="2">
        <v>0.79</v>
      </c>
      <c r="Q1078" s="2">
        <v>0.05</v>
      </c>
      <c r="R1078" s="2">
        <v>0.0632911392405063</v>
      </c>
      <c r="S1078" s="5">
        <v>42863</v>
      </c>
      <c r="U1078" s="2">
        <f t="shared" si="34"/>
        <v>3.37433870436873</v>
      </c>
      <c r="V1078" s="2">
        <f t="shared" si="35"/>
        <v>3.17374271602144</v>
      </c>
    </row>
    <row r="1079" spans="1:22">
      <c r="A1079" s="2" t="s">
        <v>2179</v>
      </c>
      <c r="B1079" s="2" t="str">
        <f>IF(COUNTIF(A1079:A4504,A1079:A4504)&gt;1,"",A1079:A4504)</f>
        <v>Kepler-992 b</v>
      </c>
      <c r="C1079" s="2" t="s">
        <v>2180</v>
      </c>
      <c r="D1079" s="2">
        <v>1</v>
      </c>
      <c r="E1079" s="2">
        <v>1</v>
      </c>
      <c r="F1079" s="2" t="s">
        <v>21</v>
      </c>
      <c r="G1079" s="2" t="s">
        <v>46</v>
      </c>
      <c r="H1079" s="2">
        <v>20.16037858</v>
      </c>
      <c r="I1079" s="2">
        <v>6.695e-5</v>
      </c>
      <c r="J1079" s="2">
        <v>1.75</v>
      </c>
      <c r="K1079" s="2">
        <v>0.13</v>
      </c>
      <c r="L1079" s="2">
        <v>0.0742857142857143</v>
      </c>
      <c r="M1079" s="2"/>
      <c r="N1079" s="2"/>
      <c r="O1079" s="2" t="s">
        <v>46</v>
      </c>
      <c r="P1079" s="2">
        <v>0.82</v>
      </c>
      <c r="Q1079" s="2">
        <v>0.03</v>
      </c>
      <c r="R1079" s="2">
        <v>0.0365853658536585</v>
      </c>
      <c r="S1079" s="5">
        <v>42863</v>
      </c>
      <c r="U1079" s="2">
        <f t="shared" si="34"/>
        <v>1.96268827738917</v>
      </c>
      <c r="V1079" s="2">
        <f t="shared" si="35"/>
        <v>1.8639872190884</v>
      </c>
    </row>
    <row r="1080" spans="1:22">
      <c r="A1080" s="2" t="s">
        <v>2181</v>
      </c>
      <c r="B1080" s="2" t="str">
        <f>IF(COUNTIF(A1080:A4532,A1080:A4532)&gt;1,"",A1080:A4532)</f>
        <v>Kepler-118 c</v>
      </c>
      <c r="C1080" s="2" t="s">
        <v>1212</v>
      </c>
      <c r="D1080" s="2">
        <v>1</v>
      </c>
      <c r="E1080" s="2">
        <v>2</v>
      </c>
      <c r="F1080" s="2" t="s">
        <v>21</v>
      </c>
      <c r="G1080" s="2" t="s">
        <v>46</v>
      </c>
      <c r="H1080" s="2">
        <v>20.17202467</v>
      </c>
      <c r="I1080" s="2">
        <v>9.33e-6</v>
      </c>
      <c r="J1080" s="2">
        <v>6.24</v>
      </c>
      <c r="K1080" s="2">
        <v>0.27</v>
      </c>
      <c r="L1080" s="2">
        <v>0.0432692307692308</v>
      </c>
      <c r="M1080" s="2"/>
      <c r="N1080" s="2"/>
      <c r="O1080" s="2" t="s">
        <v>46</v>
      </c>
      <c r="P1080" s="2">
        <v>0.81</v>
      </c>
      <c r="Q1080" s="2">
        <v>0.05</v>
      </c>
      <c r="R1080" s="2">
        <v>0.0617283950617284</v>
      </c>
      <c r="S1080" s="5">
        <v>42863</v>
      </c>
      <c r="U1080" s="2">
        <f t="shared" si="34"/>
        <v>7.02111261469938</v>
      </c>
      <c r="V1080" s="2">
        <f t="shared" si="35"/>
        <v>6.64679131672318</v>
      </c>
    </row>
    <row r="1081" spans="1:22">
      <c r="A1081" s="2" t="s">
        <v>2182</v>
      </c>
      <c r="B1081" s="2" t="str">
        <f>IF(COUNTIF(A1081:A4637,A1081:A4637)&gt;1,"",A1081:A4637)</f>
        <v>K2-115 b</v>
      </c>
      <c r="C1081" s="2" t="s">
        <v>2183</v>
      </c>
      <c r="D1081" s="2">
        <v>1</v>
      </c>
      <c r="E1081" s="2">
        <v>1</v>
      </c>
      <c r="F1081" s="2" t="s">
        <v>21</v>
      </c>
      <c r="G1081" s="2" t="s">
        <v>86</v>
      </c>
      <c r="H1081" s="2">
        <v>20.272615</v>
      </c>
      <c r="I1081" s="2">
        <v>0.000356</v>
      </c>
      <c r="J1081" s="2">
        <v>12.06</v>
      </c>
      <c r="K1081" s="2">
        <v>0.22</v>
      </c>
      <c r="L1081" s="2">
        <v>0.0182421227197347</v>
      </c>
      <c r="M1081" s="2"/>
      <c r="N1081" s="2"/>
      <c r="O1081" s="2" t="s">
        <v>86</v>
      </c>
      <c r="P1081" s="2">
        <v>0.95</v>
      </c>
      <c r="Q1081" s="2">
        <v>0.02</v>
      </c>
      <c r="R1081" s="2">
        <v>0.0210526315789474</v>
      </c>
      <c r="S1081" s="5">
        <v>43399</v>
      </c>
      <c r="U1081" s="2">
        <f t="shared" si="34"/>
        <v>13.0244996969375</v>
      </c>
      <c r="V1081" s="2">
        <f t="shared" si="35"/>
        <v>12.8519547369248</v>
      </c>
    </row>
    <row r="1082" spans="1:22">
      <c r="A1082" s="2" t="s">
        <v>2184</v>
      </c>
      <c r="B1082" s="2" t="str">
        <f>IF(COUNTIF(A1082:A4524,A1082:A4524)&gt;1,"",A1082:A4524)</f>
        <v>Kepler-205 c</v>
      </c>
      <c r="C1082" s="2" t="s">
        <v>2185</v>
      </c>
      <c r="D1082" s="2">
        <v>1</v>
      </c>
      <c r="E1082" s="2">
        <v>2</v>
      </c>
      <c r="F1082" s="2" t="s">
        <v>21</v>
      </c>
      <c r="G1082" s="2" t="s">
        <v>46</v>
      </c>
      <c r="H1082" s="2">
        <v>20.30652862</v>
      </c>
      <c r="I1082" s="2">
        <v>2.951e-5</v>
      </c>
      <c r="J1082" s="2">
        <v>1.58</v>
      </c>
      <c r="K1082" s="2">
        <v>0.09</v>
      </c>
      <c r="L1082" s="2">
        <v>0.0569620253164557</v>
      </c>
      <c r="M1082" s="2"/>
      <c r="N1082" s="2"/>
      <c r="O1082" s="2" t="s">
        <v>46</v>
      </c>
      <c r="P1082" s="2">
        <v>0.57</v>
      </c>
      <c r="Q1082" s="2">
        <v>0.03</v>
      </c>
      <c r="R1082" s="2">
        <v>0.0526315789473684</v>
      </c>
      <c r="S1082" s="5">
        <v>42863</v>
      </c>
      <c r="U1082" s="2">
        <f t="shared" si="34"/>
        <v>1.94902242644467</v>
      </c>
      <c r="V1082" s="2">
        <f t="shared" si="35"/>
        <v>1.68400857589433</v>
      </c>
    </row>
    <row r="1083" spans="1:22">
      <c r="A1083" s="2" t="s">
        <v>2186</v>
      </c>
      <c r="B1083" s="2" t="str">
        <f>IF(COUNTIF(A1083:A4213,A1083:A4213)&gt;1,"",A1083:A4213)</f>
        <v>Kepler-911 b</v>
      </c>
      <c r="C1083" s="2" t="s">
        <v>2187</v>
      </c>
      <c r="D1083" s="2">
        <v>1</v>
      </c>
      <c r="E1083" s="2">
        <v>1</v>
      </c>
      <c r="F1083" s="2" t="s">
        <v>21</v>
      </c>
      <c r="G1083" s="2" t="s">
        <v>28</v>
      </c>
      <c r="H1083" s="2">
        <v>20.310501</v>
      </c>
      <c r="I1083" s="2">
        <v>5.659e-5</v>
      </c>
      <c r="J1083" s="2">
        <v>2.6</v>
      </c>
      <c r="K1083" s="2">
        <v>0.1</v>
      </c>
      <c r="L1083" s="2">
        <v>0.0384615384615385</v>
      </c>
      <c r="M1083" s="2"/>
      <c r="N1083" s="2"/>
      <c r="O1083" s="2" t="s">
        <v>28</v>
      </c>
      <c r="P1083" s="2">
        <v>1.34</v>
      </c>
      <c r="Q1083" s="2">
        <v>0.05</v>
      </c>
      <c r="R1083" s="2">
        <v>0.0373134328358209</v>
      </c>
      <c r="S1083" s="5">
        <v>42500</v>
      </c>
      <c r="U1083" s="2">
        <f t="shared" si="34"/>
        <v>2.5681533785458</v>
      </c>
      <c r="V1083" s="2">
        <f t="shared" si="35"/>
        <v>2.77120213697442</v>
      </c>
    </row>
    <row r="1084" spans="1:22">
      <c r="A1084" s="2" t="s">
        <v>2188</v>
      </c>
      <c r="B1084" s="2" t="str">
        <f>IF(COUNTIF(A1084:A4054,A1084:A4054)&gt;1,"",A1084:A4054)</f>
        <v>Kepler-1512 b</v>
      </c>
      <c r="C1084" s="2" t="s">
        <v>2189</v>
      </c>
      <c r="D1084" s="2">
        <v>1</v>
      </c>
      <c r="E1084" s="2">
        <v>1</v>
      </c>
      <c r="F1084" s="2" t="s">
        <v>21</v>
      </c>
      <c r="G1084" s="2" t="s">
        <v>28</v>
      </c>
      <c r="H1084" s="2">
        <v>20.35972599</v>
      </c>
      <c r="I1084" s="2">
        <v>5.874e-5</v>
      </c>
      <c r="J1084" s="2">
        <v>1.18</v>
      </c>
      <c r="K1084" s="2">
        <v>0.07</v>
      </c>
      <c r="L1084" s="2">
        <v>0.0593220338983051</v>
      </c>
      <c r="M1084" s="2"/>
      <c r="N1084" s="2"/>
      <c r="O1084" s="2" t="s">
        <v>28</v>
      </c>
      <c r="P1084" s="2">
        <v>0.73</v>
      </c>
      <c r="Q1084" s="2">
        <v>0.02</v>
      </c>
      <c r="R1084" s="2">
        <v>0.0273972602739726</v>
      </c>
      <c r="S1084" s="5">
        <v>42500</v>
      </c>
      <c r="U1084" s="2">
        <f t="shared" si="34"/>
        <v>1.36523538878623</v>
      </c>
      <c r="V1084" s="2">
        <f t="shared" si="35"/>
        <v>1.25797346633058</v>
      </c>
    </row>
    <row r="1085" spans="1:22">
      <c r="A1085" s="2" t="s">
        <v>2190</v>
      </c>
      <c r="B1085" s="2" t="str">
        <f>IF(COUNTIF(A1085:A4525,A1085:A4525)&gt;1,"",A1085:A4525)</f>
        <v>Kepler-859 b</v>
      </c>
      <c r="C1085" s="2" t="s">
        <v>2191</v>
      </c>
      <c r="D1085" s="2">
        <v>1</v>
      </c>
      <c r="E1085" s="2">
        <v>1</v>
      </c>
      <c r="F1085" s="2" t="s">
        <v>21</v>
      </c>
      <c r="G1085" s="2" t="s">
        <v>46</v>
      </c>
      <c r="H1085" s="2">
        <v>20.38174802</v>
      </c>
      <c r="I1085" s="2">
        <v>5.239e-5</v>
      </c>
      <c r="J1085" s="2">
        <v>3.16</v>
      </c>
      <c r="K1085" s="2">
        <v>0.11</v>
      </c>
      <c r="L1085" s="2">
        <v>0.0348101265822785</v>
      </c>
      <c r="M1085" s="2"/>
      <c r="N1085" s="2"/>
      <c r="O1085" s="2" t="s">
        <v>46</v>
      </c>
      <c r="P1085" s="2">
        <v>0.78</v>
      </c>
      <c r="Q1085" s="2">
        <v>0.04</v>
      </c>
      <c r="R1085" s="2">
        <v>0.0512820512820513</v>
      </c>
      <c r="S1085" s="5">
        <v>42863</v>
      </c>
      <c r="U1085" s="2">
        <f t="shared" si="34"/>
        <v>3.59396807060405</v>
      </c>
      <c r="V1085" s="2">
        <f t="shared" si="35"/>
        <v>3.36913808599934</v>
      </c>
    </row>
    <row r="1086" spans="1:22">
      <c r="A1086" s="2" t="s">
        <v>2192</v>
      </c>
      <c r="B1086" s="2" t="str">
        <f>IF(COUNTIF(A1086:A4347,A1086:A4347)&gt;1,"",A1086:A4347)</f>
        <v>Kepler-247 d</v>
      </c>
      <c r="C1086" s="2" t="s">
        <v>186</v>
      </c>
      <c r="D1086" s="2">
        <v>1</v>
      </c>
      <c r="E1086" s="2">
        <v>3</v>
      </c>
      <c r="F1086" s="2" t="s">
        <v>21</v>
      </c>
      <c r="G1086" s="2" t="s">
        <v>28</v>
      </c>
      <c r="H1086" s="2">
        <v>20.47735749</v>
      </c>
      <c r="I1086" s="2">
        <v>1.852e-5</v>
      </c>
      <c r="J1086" s="2">
        <v>5.07</v>
      </c>
      <c r="K1086" s="2">
        <v>0.28</v>
      </c>
      <c r="L1086" s="2">
        <v>0.0552268244575937</v>
      </c>
      <c r="M1086" s="2"/>
      <c r="N1086" s="2"/>
      <c r="O1086" s="2" t="s">
        <v>28</v>
      </c>
      <c r="P1086" s="2">
        <v>0.84</v>
      </c>
      <c r="Q1086" s="2">
        <v>0.04</v>
      </c>
      <c r="R1086" s="2">
        <v>0.0476190476190476</v>
      </c>
      <c r="S1086" s="5">
        <v>42500</v>
      </c>
      <c r="U1086" s="2">
        <f t="shared" si="34"/>
        <v>5.65861305309763</v>
      </c>
      <c r="V1086" s="2">
        <f t="shared" si="35"/>
        <v>5.40782477913037</v>
      </c>
    </row>
    <row r="1087" spans="1:22">
      <c r="A1087" s="2" t="s">
        <v>2193</v>
      </c>
      <c r="B1087" s="2" t="str">
        <f>IF(COUNTIF(A1087:A4403,A1087:A4403)&gt;1,"",A1087:A4403)</f>
        <v>Kepler-687 b</v>
      </c>
      <c r="C1087" s="2" t="s">
        <v>2194</v>
      </c>
      <c r="D1087" s="2">
        <v>1</v>
      </c>
      <c r="E1087" s="2">
        <v>1</v>
      </c>
      <c r="F1087" s="2" t="s">
        <v>21</v>
      </c>
      <c r="G1087" s="2" t="s">
        <v>28</v>
      </c>
      <c r="H1087" s="2">
        <v>20.50586978</v>
      </c>
      <c r="I1087" s="2">
        <v>2.828e-5</v>
      </c>
      <c r="J1087" s="2">
        <v>3.52</v>
      </c>
      <c r="K1087" s="2">
        <v>0.16</v>
      </c>
      <c r="L1087" s="2">
        <v>0.0454545454545455</v>
      </c>
      <c r="M1087" s="2"/>
      <c r="N1087" s="2"/>
      <c r="O1087" s="2" t="s">
        <v>28</v>
      </c>
      <c r="P1087" s="2">
        <v>0.77</v>
      </c>
      <c r="Q1087" s="2">
        <v>0.04</v>
      </c>
      <c r="R1087" s="2">
        <v>0.0519480519480519</v>
      </c>
      <c r="S1087" s="5">
        <v>42500</v>
      </c>
      <c r="U1087" s="2">
        <f t="shared" si="34"/>
        <v>4.0190565086571</v>
      </c>
      <c r="V1087" s="2">
        <f t="shared" si="35"/>
        <v>3.75501521474506</v>
      </c>
    </row>
    <row r="1088" spans="1:22">
      <c r="A1088" s="2" t="s">
        <v>2195</v>
      </c>
      <c r="B1088" s="2" t="str">
        <f>IF(COUNTIF(A1088:A4714,A1088:A4714)&gt;1,"",A1088:A4714)</f>
        <v>HD 63433 c</v>
      </c>
      <c r="C1088" s="2" t="s">
        <v>1153</v>
      </c>
      <c r="D1088" s="2">
        <v>1</v>
      </c>
      <c r="E1088" s="2">
        <v>2</v>
      </c>
      <c r="F1088" s="2" t="s">
        <v>21</v>
      </c>
      <c r="G1088" s="2" t="s">
        <v>1154</v>
      </c>
      <c r="H1088" s="2">
        <v>20.5453</v>
      </c>
      <c r="I1088" s="2">
        <v>0.0012</v>
      </c>
      <c r="J1088" s="2">
        <v>2.67</v>
      </c>
      <c r="K1088" s="2">
        <v>0.12</v>
      </c>
      <c r="L1088" s="2">
        <v>0.0449438202247191</v>
      </c>
      <c r="M1088" s="2"/>
      <c r="N1088" s="2"/>
      <c r="O1088" s="2" t="s">
        <v>1154</v>
      </c>
      <c r="P1088" s="2">
        <v>0.99</v>
      </c>
      <c r="Q1088" s="2">
        <v>0.03</v>
      </c>
      <c r="R1088" s="2">
        <v>0.0303030303030303</v>
      </c>
      <c r="S1088" s="5">
        <v>44098</v>
      </c>
      <c r="U1088" s="2">
        <f t="shared" si="34"/>
        <v>2.85621065283717</v>
      </c>
      <c r="V1088" s="2">
        <f t="shared" si="35"/>
        <v>2.84875686792831</v>
      </c>
    </row>
    <row r="1089" spans="1:22">
      <c r="A1089" s="2" t="s">
        <v>2196</v>
      </c>
      <c r="B1089" s="2" t="str">
        <f>IF(COUNTIF(A1089:A4273,A1089:A4273)&gt;1,"",A1089:A4273)</f>
        <v>Kepler-154 d</v>
      </c>
      <c r="C1089" s="2" t="s">
        <v>443</v>
      </c>
      <c r="D1089" s="2">
        <v>1</v>
      </c>
      <c r="E1089" s="2">
        <v>5</v>
      </c>
      <c r="F1089" s="2" t="s">
        <v>21</v>
      </c>
      <c r="G1089" s="2" t="s">
        <v>28</v>
      </c>
      <c r="H1089" s="2">
        <v>20.54981883</v>
      </c>
      <c r="I1089" s="2">
        <v>2.572e-5</v>
      </c>
      <c r="J1089" s="2">
        <v>3.84</v>
      </c>
      <c r="K1089" s="2">
        <v>0.32</v>
      </c>
      <c r="L1089" s="2">
        <v>0.0833333333333333</v>
      </c>
      <c r="M1089" s="2"/>
      <c r="N1089" s="2"/>
      <c r="O1089" s="2" t="s">
        <v>28</v>
      </c>
      <c r="P1089" s="2">
        <v>0.98</v>
      </c>
      <c r="Q1089" s="2">
        <v>0.04</v>
      </c>
      <c r="R1089" s="2">
        <v>0.0408163265306122</v>
      </c>
      <c r="S1089" s="5">
        <v>42500</v>
      </c>
      <c r="U1089" s="2">
        <f t="shared" si="34"/>
        <v>4.11874746326305</v>
      </c>
      <c r="V1089" s="2">
        <f t="shared" si="35"/>
        <v>4.09716962300464</v>
      </c>
    </row>
    <row r="1090" spans="1:22">
      <c r="A1090" s="2" t="s">
        <v>2197</v>
      </c>
      <c r="B1090" s="2" t="str">
        <f>IF(COUNTIF(A1090:A4729,A1090:A4729)&gt;1,"",A1090:A4729)</f>
        <v>TOI-178 g</v>
      </c>
      <c r="C1090" s="2" t="s">
        <v>123</v>
      </c>
      <c r="D1090" s="2">
        <v>1</v>
      </c>
      <c r="E1090" s="2">
        <v>6</v>
      </c>
      <c r="F1090" s="2" t="s">
        <v>21</v>
      </c>
      <c r="G1090" s="2" t="s">
        <v>124</v>
      </c>
      <c r="H1090" s="2">
        <v>20.7095</v>
      </c>
      <c r="I1090" s="2">
        <v>0.00014</v>
      </c>
      <c r="J1090" s="2">
        <v>2.87</v>
      </c>
      <c r="K1090" s="2">
        <v>0.14</v>
      </c>
      <c r="L1090" s="2">
        <v>0.0487804878048781</v>
      </c>
      <c r="M1090" s="2">
        <v>3.94</v>
      </c>
      <c r="N1090" s="2">
        <v>1.31</v>
      </c>
      <c r="O1090" s="2" t="s">
        <v>124</v>
      </c>
      <c r="P1090" s="2">
        <v>0.65</v>
      </c>
      <c r="Q1090" s="2">
        <v>0.03</v>
      </c>
      <c r="R1090" s="2">
        <v>0.0461538461538461</v>
      </c>
      <c r="S1090" s="5">
        <v>44273</v>
      </c>
      <c r="U1090" s="2">
        <f t="shared" ref="U1090:U1153" si="36">J1090:J2302*((H1090:H2302/10)^0.09)*((P1090:P2302)^-0.26)</f>
        <v>3.42751756608145</v>
      </c>
      <c r="V1090" s="2">
        <f t="shared" ref="V1090:V1153" si="37">J1090:J2302*((H1090:H2302/10)^0.09)</f>
        <v>3.06434149392633</v>
      </c>
    </row>
    <row r="1091" spans="1:22">
      <c r="A1091" s="2" t="s">
        <v>2198</v>
      </c>
      <c r="B1091" s="2" t="str">
        <f t="shared" ref="B1091:B1096" si="38">IF(COUNTIF(A1091:A4531,A1091:A4531)&gt;1,"",A1091:A4531)</f>
        <v>Kepler-185 c</v>
      </c>
      <c r="C1091" s="2" t="s">
        <v>2199</v>
      </c>
      <c r="D1091" s="2">
        <v>1</v>
      </c>
      <c r="E1091" s="2">
        <v>2</v>
      </c>
      <c r="F1091" s="2" t="s">
        <v>21</v>
      </c>
      <c r="G1091" s="2" t="s">
        <v>46</v>
      </c>
      <c r="H1091" s="2">
        <v>20.72904234</v>
      </c>
      <c r="I1091" s="2">
        <v>6.301e-5</v>
      </c>
      <c r="J1091" s="2">
        <v>1.94</v>
      </c>
      <c r="K1091" s="2">
        <v>0.09</v>
      </c>
      <c r="L1091" s="2">
        <v>0.0463917525773196</v>
      </c>
      <c r="M1091" s="2"/>
      <c r="N1091" s="2"/>
      <c r="O1091" s="2" t="s">
        <v>46</v>
      </c>
      <c r="P1091" s="2">
        <v>0.81</v>
      </c>
      <c r="Q1091" s="2">
        <v>0.04</v>
      </c>
      <c r="R1091" s="2">
        <v>0.0493827160493827</v>
      </c>
      <c r="S1091" s="5">
        <v>42863</v>
      </c>
      <c r="U1091" s="2">
        <f t="shared" si="36"/>
        <v>2.18820374260876</v>
      </c>
      <c r="V1091" s="2">
        <f t="shared" si="37"/>
        <v>2.0715425650833</v>
      </c>
    </row>
    <row r="1092" spans="1:22">
      <c r="A1092" s="2" t="s">
        <v>2200</v>
      </c>
      <c r="B1092" s="2" t="str">
        <f t="shared" si="38"/>
        <v>Kepler-196 b</v>
      </c>
      <c r="C1092" s="2" t="s">
        <v>2201</v>
      </c>
      <c r="D1092" s="2">
        <v>1</v>
      </c>
      <c r="E1092" s="2">
        <v>3</v>
      </c>
      <c r="F1092" s="2" t="s">
        <v>21</v>
      </c>
      <c r="G1092" s="2" t="s">
        <v>46</v>
      </c>
      <c r="H1092" s="2">
        <v>20.73989406</v>
      </c>
      <c r="I1092" s="2">
        <v>4.28e-5</v>
      </c>
      <c r="J1092" s="2">
        <v>2.11</v>
      </c>
      <c r="K1092" s="2">
        <v>0.15</v>
      </c>
      <c r="L1092" s="2">
        <v>0.0710900473933649</v>
      </c>
      <c r="M1092" s="2"/>
      <c r="N1092" s="2"/>
      <c r="O1092" s="2" t="s">
        <v>46</v>
      </c>
      <c r="P1092" s="2">
        <v>0.81</v>
      </c>
      <c r="Q1092" s="2">
        <v>0.04</v>
      </c>
      <c r="R1092" s="2">
        <v>0.0493827160493827</v>
      </c>
      <c r="S1092" s="5">
        <v>42863</v>
      </c>
      <c r="U1092" s="2">
        <f t="shared" si="36"/>
        <v>2.38006566060229</v>
      </c>
      <c r="V1092" s="2">
        <f t="shared" si="37"/>
        <v>2.25317561963071</v>
      </c>
    </row>
    <row r="1093" spans="1:22">
      <c r="A1093" s="2" t="s">
        <v>2202</v>
      </c>
      <c r="B1093" s="2" t="str">
        <f>IF(COUNTIF(A1093:A4545,A1093:A4545)&gt;1,"",A1093:A4545)</f>
        <v>Kepler-292 f</v>
      </c>
      <c r="C1093" s="2" t="s">
        <v>345</v>
      </c>
      <c r="D1093" s="2">
        <v>1</v>
      </c>
      <c r="E1093" s="2">
        <v>5</v>
      </c>
      <c r="F1093" s="2" t="s">
        <v>21</v>
      </c>
      <c r="G1093" s="2" t="s">
        <v>46</v>
      </c>
      <c r="H1093" s="2">
        <v>20.8341497</v>
      </c>
      <c r="I1093" s="2">
        <v>0.00013</v>
      </c>
      <c r="J1093" s="2">
        <v>2.26</v>
      </c>
      <c r="K1093" s="2">
        <v>0.17</v>
      </c>
      <c r="L1093" s="2">
        <v>0.0752212389380531</v>
      </c>
      <c r="M1093" s="2"/>
      <c r="N1093" s="2"/>
      <c r="O1093" s="2" t="s">
        <v>46</v>
      </c>
      <c r="P1093" s="2">
        <v>0.82</v>
      </c>
      <c r="Q1093" s="2">
        <v>0.05</v>
      </c>
      <c r="R1093" s="2">
        <v>0.0609756097560976</v>
      </c>
      <c r="S1093" s="5">
        <v>42863</v>
      </c>
      <c r="U1093" s="2">
        <f t="shared" si="36"/>
        <v>2.54218210771892</v>
      </c>
      <c r="V1093" s="2">
        <f t="shared" si="37"/>
        <v>2.41433905321262</v>
      </c>
    </row>
    <row r="1094" spans="1:22">
      <c r="A1094" s="2" t="s">
        <v>2203</v>
      </c>
      <c r="B1094" s="2" t="str">
        <f>IF(COUNTIF(A1094:A4546,A1094:A4546)&gt;1,"",A1094:A4546)</f>
        <v>Kepler-81 d</v>
      </c>
      <c r="C1094" s="2" t="s">
        <v>993</v>
      </c>
      <c r="D1094" s="2">
        <v>1</v>
      </c>
      <c r="E1094" s="2">
        <v>3</v>
      </c>
      <c r="F1094" s="2" t="s">
        <v>21</v>
      </c>
      <c r="G1094" s="2" t="s">
        <v>46</v>
      </c>
      <c r="H1094" s="2">
        <v>20.83762895</v>
      </c>
      <c r="I1094" s="2">
        <v>9.65e-5</v>
      </c>
      <c r="J1094" s="2">
        <v>1.42</v>
      </c>
      <c r="K1094" s="2">
        <v>0.06</v>
      </c>
      <c r="L1094" s="2">
        <v>0.0422535211267606</v>
      </c>
      <c r="M1094" s="2"/>
      <c r="N1094" s="2"/>
      <c r="O1094" s="2" t="s">
        <v>46</v>
      </c>
      <c r="P1094" s="2">
        <v>0.64</v>
      </c>
      <c r="Q1094" s="2">
        <v>0.04</v>
      </c>
      <c r="R1094" s="2">
        <v>0.0625</v>
      </c>
      <c r="S1094" s="5">
        <v>42863</v>
      </c>
      <c r="U1094" s="2">
        <f t="shared" si="36"/>
        <v>1.7036402738151</v>
      </c>
      <c r="V1094" s="2">
        <f t="shared" si="37"/>
        <v>1.5169968934225</v>
      </c>
    </row>
    <row r="1095" spans="1:22">
      <c r="A1095" s="2" t="s">
        <v>2204</v>
      </c>
      <c r="B1095" s="2" t="str">
        <f>IF(COUNTIF(A1095:A4667,A1095:A4667)&gt;1,"",A1095:A4667)</f>
        <v>K2-24 b</v>
      </c>
      <c r="C1095" s="2" t="s">
        <v>2205</v>
      </c>
      <c r="D1095" s="2">
        <v>1</v>
      </c>
      <c r="E1095" s="2">
        <v>2</v>
      </c>
      <c r="F1095" s="2" t="s">
        <v>21</v>
      </c>
      <c r="G1095" s="2" t="s">
        <v>2206</v>
      </c>
      <c r="H1095" s="2">
        <v>20.88977</v>
      </c>
      <c r="I1095" s="2">
        <v>0.00034</v>
      </c>
      <c r="J1095" s="2">
        <v>5.4</v>
      </c>
      <c r="K1095" s="2">
        <v>0.2</v>
      </c>
      <c r="L1095" s="2">
        <v>0.037037037037037</v>
      </c>
      <c r="M1095" s="2">
        <v>19</v>
      </c>
      <c r="N1095" s="2">
        <v>2.2</v>
      </c>
      <c r="O1095" s="2" t="s">
        <v>2206</v>
      </c>
      <c r="P1095" s="2">
        <v>1.07</v>
      </c>
      <c r="Q1095" s="2">
        <v>0.06</v>
      </c>
      <c r="R1095" s="2">
        <v>0.0560747663551402</v>
      </c>
      <c r="S1095" s="5">
        <v>43447</v>
      </c>
      <c r="U1095" s="2">
        <f t="shared" si="36"/>
        <v>5.66954239134326</v>
      </c>
      <c r="V1095" s="2">
        <f t="shared" si="37"/>
        <v>5.77015911324266</v>
      </c>
    </row>
    <row r="1096" spans="1:22">
      <c r="A1096" s="2" t="s">
        <v>2207</v>
      </c>
      <c r="B1096" s="2" t="str">
        <f t="shared" si="38"/>
        <v>Kepler-1388 d</v>
      </c>
      <c r="C1096" s="2" t="s">
        <v>887</v>
      </c>
      <c r="D1096" s="2">
        <v>1</v>
      </c>
      <c r="E1096" s="2">
        <v>4</v>
      </c>
      <c r="F1096" s="2" t="s">
        <v>21</v>
      </c>
      <c r="G1096" s="2" t="s">
        <v>46</v>
      </c>
      <c r="H1096" s="2">
        <v>20.9569985</v>
      </c>
      <c r="I1096" s="2">
        <v>0.0001793</v>
      </c>
      <c r="J1096" s="2">
        <v>2.38</v>
      </c>
      <c r="K1096" s="2">
        <v>0.15</v>
      </c>
      <c r="L1096" s="2">
        <v>0.0630252100840336</v>
      </c>
      <c r="M1096" s="2"/>
      <c r="N1096" s="2"/>
      <c r="O1096" s="2" t="s">
        <v>46</v>
      </c>
      <c r="P1096" s="2">
        <v>0.6</v>
      </c>
      <c r="Q1096" s="2">
        <v>0.03</v>
      </c>
      <c r="R1096" s="2">
        <v>0.05</v>
      </c>
      <c r="S1096" s="5">
        <v>42863</v>
      </c>
      <c r="U1096" s="2">
        <f t="shared" si="36"/>
        <v>2.90520812019305</v>
      </c>
      <c r="V1096" s="2">
        <f t="shared" si="37"/>
        <v>2.54387972797666</v>
      </c>
    </row>
    <row r="1097" spans="1:22">
      <c r="A1097" s="2" t="s">
        <v>2208</v>
      </c>
      <c r="B1097" s="2" t="str">
        <f>IF(COUNTIF(A1097:A4570,A1097:A4570)&gt;1,"",A1097:A4570)</f>
        <v>Kepler-54 d</v>
      </c>
      <c r="C1097" s="2" t="s">
        <v>1277</v>
      </c>
      <c r="D1097" s="2">
        <v>1</v>
      </c>
      <c r="E1097" s="2">
        <v>3</v>
      </c>
      <c r="F1097" s="2" t="s">
        <v>21</v>
      </c>
      <c r="G1097" s="2" t="s">
        <v>46</v>
      </c>
      <c r="H1097" s="2">
        <v>20.99587872</v>
      </c>
      <c r="I1097" s="2">
        <v>7.662e-5</v>
      </c>
      <c r="J1097" s="2">
        <v>1.3</v>
      </c>
      <c r="K1097" s="2">
        <v>0.1</v>
      </c>
      <c r="L1097" s="2">
        <v>0.0769230769230769</v>
      </c>
      <c r="M1097" s="2"/>
      <c r="N1097" s="2"/>
      <c r="O1097" s="2" t="s">
        <v>46</v>
      </c>
      <c r="P1097" s="2">
        <v>0.48</v>
      </c>
      <c r="Q1097" s="2">
        <v>0.04</v>
      </c>
      <c r="R1097" s="2">
        <v>0.0833333333333333</v>
      </c>
      <c r="S1097" s="5">
        <v>42863</v>
      </c>
      <c r="U1097" s="2">
        <f t="shared" si="36"/>
        <v>1.68194850652858</v>
      </c>
      <c r="V1097" s="2">
        <f t="shared" si="37"/>
        <v>1.38974595066316</v>
      </c>
    </row>
    <row r="1098" spans="1:22">
      <c r="A1098" s="2" t="s">
        <v>2209</v>
      </c>
      <c r="B1098" s="2" t="str">
        <f>IF(COUNTIF(A1098:A4538,A1098:A4538)&gt;1,"",A1098:A4538)</f>
        <v>Kepler-712 b</v>
      </c>
      <c r="C1098" s="2" t="s">
        <v>2210</v>
      </c>
      <c r="D1098" s="2">
        <v>1</v>
      </c>
      <c r="E1098" s="2">
        <v>2</v>
      </c>
      <c r="F1098" s="2" t="s">
        <v>21</v>
      </c>
      <c r="G1098" s="2" t="s">
        <v>46</v>
      </c>
      <c r="H1098" s="2">
        <v>21.02250608</v>
      </c>
      <c r="I1098" s="2">
        <v>4.091e-5</v>
      </c>
      <c r="J1098" s="2">
        <v>3.07</v>
      </c>
      <c r="K1098" s="2">
        <v>0.21</v>
      </c>
      <c r="L1098" s="2">
        <v>0.0684039087947883</v>
      </c>
      <c r="M1098" s="2"/>
      <c r="N1098" s="2"/>
      <c r="O1098" s="2" t="s">
        <v>46</v>
      </c>
      <c r="P1098" s="2">
        <v>0.79</v>
      </c>
      <c r="Q1098" s="2">
        <v>0.04</v>
      </c>
      <c r="R1098" s="2">
        <v>0.0506329113924051</v>
      </c>
      <c r="S1098" s="5">
        <v>42863</v>
      </c>
      <c r="U1098" s="2">
        <f t="shared" si="36"/>
        <v>3.48977104991751</v>
      </c>
      <c r="V1098" s="2">
        <f t="shared" si="37"/>
        <v>3.28231289761121</v>
      </c>
    </row>
    <row r="1099" spans="1:22">
      <c r="A1099" s="2" t="s">
        <v>2211</v>
      </c>
      <c r="B1099" s="2" t="str">
        <f>IF(COUNTIF(A1099:A4741,A1099:A4741)&gt;1,"",A1099:A4741)</f>
        <v>K2-356 b</v>
      </c>
      <c r="C1099" s="2" t="s">
        <v>2212</v>
      </c>
      <c r="D1099" s="2">
        <v>1</v>
      </c>
      <c r="E1099" s="2">
        <v>1</v>
      </c>
      <c r="F1099" s="2" t="s">
        <v>21</v>
      </c>
      <c r="G1099" s="2" t="s">
        <v>182</v>
      </c>
      <c r="H1099" s="2">
        <v>21.0267366</v>
      </c>
      <c r="I1099" s="2">
        <v>0.0036912</v>
      </c>
      <c r="J1099" s="2">
        <v>2.29</v>
      </c>
      <c r="K1099" s="2">
        <v>0.15</v>
      </c>
      <c r="L1099" s="2">
        <v>0.0655021834061135</v>
      </c>
      <c r="M1099" s="2"/>
      <c r="N1099" s="2"/>
      <c r="O1099" s="2" t="s">
        <v>182</v>
      </c>
      <c r="P1099" s="2">
        <v>0.9</v>
      </c>
      <c r="Q1099" s="2">
        <v>0.05</v>
      </c>
      <c r="R1099" s="2">
        <v>0.0555555555555556</v>
      </c>
      <c r="S1099" s="5">
        <v>44459</v>
      </c>
      <c r="U1099" s="2">
        <f t="shared" si="36"/>
        <v>2.51641287518364</v>
      </c>
      <c r="V1099" s="2">
        <f t="shared" si="37"/>
        <v>2.44841454634016</v>
      </c>
    </row>
    <row r="1100" spans="1:22">
      <c r="A1100" s="2" t="s">
        <v>2213</v>
      </c>
      <c r="B1100" s="2" t="str">
        <f>IF(COUNTIF(A1100:A4714,A1100:A4714)&gt;1,"",A1100:A4714)</f>
        <v>HD 106315 c</v>
      </c>
      <c r="C1100" s="2" t="s">
        <v>1476</v>
      </c>
      <c r="D1100" s="2">
        <v>1</v>
      </c>
      <c r="E1100" s="2">
        <v>2</v>
      </c>
      <c r="F1100" s="2" t="s">
        <v>21</v>
      </c>
      <c r="G1100" s="2" t="s">
        <v>2214</v>
      </c>
      <c r="H1100" s="2">
        <v>21.05603</v>
      </c>
      <c r="I1100" s="2">
        <v>0.00022</v>
      </c>
      <c r="J1100" s="2">
        <v>4.786</v>
      </c>
      <c r="K1100" s="2">
        <v>0.09</v>
      </c>
      <c r="L1100" s="2">
        <v>0.0188048474717927</v>
      </c>
      <c r="M1100" s="2"/>
      <c r="N1100" s="2"/>
      <c r="O1100" s="2" t="s">
        <v>2214</v>
      </c>
      <c r="P1100" s="2">
        <v>1.02</v>
      </c>
      <c r="Q1100" s="2">
        <v>0.04</v>
      </c>
      <c r="R1100" s="2">
        <v>0.0392156862745098</v>
      </c>
      <c r="S1100" s="5">
        <v>43692</v>
      </c>
      <c r="U1100" s="2">
        <f t="shared" si="36"/>
        <v>5.09143886969167</v>
      </c>
      <c r="V1100" s="2">
        <f t="shared" si="37"/>
        <v>5.11772067522491</v>
      </c>
    </row>
    <row r="1101" spans="1:22">
      <c r="A1101" s="2" t="s">
        <v>2215</v>
      </c>
      <c r="B1101" s="2" t="str">
        <f>IF(COUNTIF(A1101:A4649,A1101:A4649)&gt;1,"",A1101:A4649)</f>
        <v>K2-244 b</v>
      </c>
      <c r="C1101" s="2" t="s">
        <v>2216</v>
      </c>
      <c r="D1101" s="2">
        <v>1</v>
      </c>
      <c r="E1101" s="2">
        <v>1</v>
      </c>
      <c r="F1101" s="2" t="s">
        <v>21</v>
      </c>
      <c r="G1101" s="2" t="s">
        <v>147</v>
      </c>
      <c r="H1101" s="2">
        <v>21.06884</v>
      </c>
      <c r="I1101" s="2">
        <v>0.0032</v>
      </c>
      <c r="J1101" s="2">
        <v>1.75</v>
      </c>
      <c r="K1101" s="2">
        <v>0.13</v>
      </c>
      <c r="L1101" s="2">
        <v>0.0742857142857143</v>
      </c>
      <c r="M1101" s="2"/>
      <c r="N1101" s="2"/>
      <c r="O1101" s="2" t="s">
        <v>147</v>
      </c>
      <c r="P1101" s="2">
        <v>0.86</v>
      </c>
      <c r="Q1101" s="2">
        <v>0.02</v>
      </c>
      <c r="R1101" s="2">
        <v>0.0232558139534884</v>
      </c>
      <c r="S1101" s="5">
        <v>43293</v>
      </c>
      <c r="U1101" s="2">
        <f t="shared" si="36"/>
        <v>1.94623871603669</v>
      </c>
      <c r="V1101" s="2">
        <f t="shared" si="37"/>
        <v>1.87139603480915</v>
      </c>
    </row>
    <row r="1102" spans="1:22">
      <c r="A1102" s="2" t="s">
        <v>2217</v>
      </c>
      <c r="B1102" s="2" t="str">
        <f>IF(COUNTIF(A1102:A4692,A1102:A4692)&gt;1,"",A1102:A4692)</f>
        <v>Kepler-39 b</v>
      </c>
      <c r="C1102" s="2" t="s">
        <v>2218</v>
      </c>
      <c r="D1102" s="2">
        <v>1</v>
      </c>
      <c r="E1102" s="2">
        <v>1</v>
      </c>
      <c r="F1102" s="2" t="s">
        <v>21</v>
      </c>
      <c r="G1102" s="2" t="s">
        <v>25</v>
      </c>
      <c r="H1102" s="2">
        <v>21.08721</v>
      </c>
      <c r="I1102" s="2">
        <v>3.7e-5</v>
      </c>
      <c r="J1102" s="2">
        <v>13.899</v>
      </c>
      <c r="K1102" s="2">
        <v>1.009</v>
      </c>
      <c r="L1102" s="2">
        <v>0.0725951507302684</v>
      </c>
      <c r="M1102" s="2">
        <v>6388.383</v>
      </c>
      <c r="N1102" s="2">
        <v>349.613</v>
      </c>
      <c r="O1102" s="2" t="s">
        <v>25</v>
      </c>
      <c r="P1102" s="2">
        <v>1.29</v>
      </c>
      <c r="Q1102" s="2">
        <v>0.06</v>
      </c>
      <c r="R1102" s="2">
        <v>0.0465116279069767</v>
      </c>
      <c r="S1102" s="5">
        <v>43545</v>
      </c>
      <c r="U1102" s="2">
        <f t="shared" si="36"/>
        <v>13.9120763145404</v>
      </c>
      <c r="V1102" s="2">
        <f t="shared" si="37"/>
        <v>14.8643278627522</v>
      </c>
    </row>
    <row r="1103" spans="1:22">
      <c r="A1103" s="2" t="s">
        <v>2219</v>
      </c>
      <c r="B1103" s="2" t="str">
        <f>IF(COUNTIF(A1103:A4744,A1103:A4744)&gt;1,"",A1103:A4744)</f>
        <v>EPIC 211822797 b</v>
      </c>
      <c r="C1103" s="2" t="s">
        <v>2220</v>
      </c>
      <c r="D1103" s="2">
        <v>1</v>
      </c>
      <c r="E1103" s="2">
        <v>1</v>
      </c>
      <c r="F1103" s="2" t="s">
        <v>21</v>
      </c>
      <c r="G1103" s="2" t="s">
        <v>182</v>
      </c>
      <c r="H1103" s="2">
        <v>21.1701963</v>
      </c>
      <c r="I1103" s="2">
        <v>6.62e-5</v>
      </c>
      <c r="J1103" s="2">
        <v>1.92</v>
      </c>
      <c r="K1103" s="2">
        <v>0.12</v>
      </c>
      <c r="L1103" s="2">
        <v>0.0625</v>
      </c>
      <c r="M1103" s="2"/>
      <c r="N1103" s="2"/>
      <c r="O1103" s="2" t="s">
        <v>182</v>
      </c>
      <c r="P1103" s="2">
        <v>0.62</v>
      </c>
      <c r="Q1103" s="2">
        <v>0.02</v>
      </c>
      <c r="R1103" s="2">
        <v>0.032258064516129</v>
      </c>
      <c r="S1103" s="5">
        <v>44459</v>
      </c>
      <c r="U1103" s="2">
        <f t="shared" si="36"/>
        <v>2.32591922874567</v>
      </c>
      <c r="V1103" s="2">
        <f t="shared" si="37"/>
        <v>2.05407581115649</v>
      </c>
    </row>
    <row r="1104" spans="1:22">
      <c r="A1104" s="2" t="s">
        <v>2221</v>
      </c>
      <c r="B1104" s="2" t="str">
        <f>IF(COUNTIF(A1104:A4745,A1104:A4745)&gt;1,"",A1104:A4745)</f>
        <v>K2-336 b</v>
      </c>
      <c r="C1104" s="2" t="s">
        <v>2222</v>
      </c>
      <c r="D1104" s="2">
        <v>1</v>
      </c>
      <c r="E1104" s="2">
        <v>1</v>
      </c>
      <c r="F1104" s="2" t="s">
        <v>21</v>
      </c>
      <c r="G1104" s="2" t="s">
        <v>203</v>
      </c>
      <c r="H1104" s="2">
        <v>21.194733</v>
      </c>
      <c r="I1104" s="2">
        <v>0.000108</v>
      </c>
      <c r="J1104" s="2">
        <v>1.22</v>
      </c>
      <c r="K1104" s="2">
        <v>0.09</v>
      </c>
      <c r="L1104" s="2">
        <v>0.0737704918032787</v>
      </c>
      <c r="M1104" s="2"/>
      <c r="N1104" s="2"/>
      <c r="O1104" s="2" t="s">
        <v>203</v>
      </c>
      <c r="P1104" s="2">
        <v>0.86</v>
      </c>
      <c r="Q1104" s="2">
        <v>0.03</v>
      </c>
      <c r="R1104" s="2">
        <v>0.0348837209302326</v>
      </c>
      <c r="S1104" s="5">
        <v>44431</v>
      </c>
      <c r="U1104" s="2">
        <f t="shared" si="36"/>
        <v>1.35753410428737</v>
      </c>
      <c r="V1104" s="2">
        <f t="shared" si="37"/>
        <v>1.30533008050266</v>
      </c>
    </row>
    <row r="1105" s="1" customFormat="1" spans="1:22">
      <c r="A1105" s="3" t="s">
        <v>2223</v>
      </c>
      <c r="B1105" s="3" t="str">
        <f>IF(COUNTIF(A1105:A4678,A1105:A4678)&gt;1,"",A1105:A4678)</f>
        <v>HD 17156 b</v>
      </c>
      <c r="C1105" s="3" t="s">
        <v>2224</v>
      </c>
      <c r="D1105" s="3">
        <v>1</v>
      </c>
      <c r="E1105" s="3">
        <v>1</v>
      </c>
      <c r="F1105" s="3" t="s">
        <v>58</v>
      </c>
      <c r="G1105" s="3" t="s">
        <v>25</v>
      </c>
      <c r="H1105" s="3">
        <v>21.216398</v>
      </c>
      <c r="I1105" s="3">
        <v>1.6e-5</v>
      </c>
      <c r="J1105" s="3">
        <v>12.184</v>
      </c>
      <c r="K1105" s="3">
        <v>0.074</v>
      </c>
      <c r="L1105" s="3">
        <v>0.00607353906762968</v>
      </c>
      <c r="M1105" s="3">
        <v>1028.18005</v>
      </c>
      <c r="N1105" s="3">
        <v>10.17056</v>
      </c>
      <c r="O1105" s="3" t="s">
        <v>25</v>
      </c>
      <c r="P1105" s="3">
        <v>1.27</v>
      </c>
      <c r="Q1105" s="3">
        <v>0.02</v>
      </c>
      <c r="R1105" s="3">
        <v>0.015748031496063</v>
      </c>
      <c r="S1105" s="6">
        <v>43545</v>
      </c>
      <c r="U1105" s="3">
        <f t="shared" si="36"/>
        <v>12.251841554772</v>
      </c>
      <c r="V1105" s="3">
        <f t="shared" si="37"/>
        <v>13.0373804530536</v>
      </c>
    </row>
    <row r="1106" spans="1:22">
      <c r="A1106" s="2" t="s">
        <v>2225</v>
      </c>
      <c r="B1106" s="2" t="str">
        <f>IF(COUNTIF(A1106:A4550,A1106:A4550)&gt;1,"",A1106:A4550)</f>
        <v>Kepler-109 c</v>
      </c>
      <c r="C1106" s="2" t="s">
        <v>1068</v>
      </c>
      <c r="D1106" s="2">
        <v>1</v>
      </c>
      <c r="E1106" s="2">
        <v>2</v>
      </c>
      <c r="F1106" s="2" t="s">
        <v>21</v>
      </c>
      <c r="G1106" s="2" t="s">
        <v>46</v>
      </c>
      <c r="H1106" s="2">
        <v>21.22261195</v>
      </c>
      <c r="I1106" s="2">
        <v>2.908e-5</v>
      </c>
      <c r="J1106" s="2">
        <v>2.48</v>
      </c>
      <c r="K1106" s="2">
        <v>0.11</v>
      </c>
      <c r="L1106" s="2">
        <v>0.0443548387096774</v>
      </c>
      <c r="M1106" s="2"/>
      <c r="N1106" s="2"/>
      <c r="O1106" s="2" t="s">
        <v>46</v>
      </c>
      <c r="P1106" s="2">
        <v>1.01</v>
      </c>
      <c r="Q1106" s="2">
        <v>0.06</v>
      </c>
      <c r="R1106" s="2">
        <v>0.0594059405940594</v>
      </c>
      <c r="S1106" s="5">
        <v>42863</v>
      </c>
      <c r="U1106" s="2">
        <f t="shared" si="36"/>
        <v>2.64691514346797</v>
      </c>
      <c r="V1106" s="2">
        <f t="shared" si="37"/>
        <v>2.65377180620043</v>
      </c>
    </row>
    <row r="1107" spans="1:22">
      <c r="A1107" s="2" t="s">
        <v>2226</v>
      </c>
      <c r="B1107" s="2" t="str">
        <f>IF(COUNTIF(A1107:A4111,A1107:A4111)&gt;1,"",A1107:A4111)</f>
        <v>Kepler-192 c</v>
      </c>
      <c r="C1107" s="2" t="s">
        <v>1064</v>
      </c>
      <c r="D1107" s="2">
        <v>1</v>
      </c>
      <c r="E1107" s="2">
        <v>3</v>
      </c>
      <c r="F1107" s="2" t="s">
        <v>21</v>
      </c>
      <c r="G1107" s="2" t="s">
        <v>28</v>
      </c>
      <c r="H1107" s="2">
        <v>21.22347296</v>
      </c>
      <c r="I1107" s="2">
        <v>5.163e-5</v>
      </c>
      <c r="J1107" s="2">
        <v>2.66</v>
      </c>
      <c r="K1107" s="2">
        <v>0.23</v>
      </c>
      <c r="L1107" s="2">
        <v>0.0864661654135338</v>
      </c>
      <c r="M1107" s="2"/>
      <c r="N1107" s="2"/>
      <c r="O1107" s="2" t="s">
        <v>28</v>
      </c>
      <c r="P1107" s="2">
        <v>0.94</v>
      </c>
      <c r="Q1107" s="2">
        <v>0.03</v>
      </c>
      <c r="R1107" s="2">
        <v>0.0319148936170213</v>
      </c>
      <c r="S1107" s="5">
        <v>42500</v>
      </c>
      <c r="U1107" s="2">
        <f t="shared" si="36"/>
        <v>2.89255666430811</v>
      </c>
      <c r="V1107" s="2">
        <f t="shared" si="37"/>
        <v>2.84639466892057</v>
      </c>
    </row>
    <row r="1108" spans="1:22">
      <c r="A1108" s="2" t="s">
        <v>2227</v>
      </c>
      <c r="B1108" s="2" t="str">
        <f>IF(COUNTIF(A1108:A4544,A1108:A4544)&gt;1,"",A1108:A4544)</f>
        <v>Kepler-37 c</v>
      </c>
      <c r="C1108" s="2" t="s">
        <v>1806</v>
      </c>
      <c r="D1108" s="2">
        <v>1</v>
      </c>
      <c r="E1108" s="2">
        <v>4</v>
      </c>
      <c r="F1108" s="2" t="s">
        <v>21</v>
      </c>
      <c r="G1108" s="2" t="s">
        <v>46</v>
      </c>
      <c r="H1108" s="2">
        <v>21.30181863</v>
      </c>
      <c r="I1108" s="2">
        <v>7.799e-5</v>
      </c>
      <c r="J1108" s="2">
        <v>0.72</v>
      </c>
      <c r="K1108" s="2">
        <v>0.03</v>
      </c>
      <c r="L1108" s="2">
        <v>0.0416666666666667</v>
      </c>
      <c r="M1108" s="2"/>
      <c r="N1108" s="2"/>
      <c r="O1108" s="2" t="s">
        <v>46</v>
      </c>
      <c r="P1108" s="2">
        <v>0.83</v>
      </c>
      <c r="Q1108" s="2">
        <v>0.04</v>
      </c>
      <c r="R1108" s="2">
        <v>0.0481927710843374</v>
      </c>
      <c r="S1108" s="5">
        <v>42863</v>
      </c>
      <c r="U1108" s="2">
        <f t="shared" si="36"/>
        <v>0.808964928571864</v>
      </c>
      <c r="V1108" s="2">
        <f t="shared" si="37"/>
        <v>0.770708232218331</v>
      </c>
    </row>
    <row r="1109" spans="1:22">
      <c r="A1109" s="2" t="s">
        <v>2228</v>
      </c>
      <c r="B1109" s="2" t="str">
        <f>IF(COUNTIF(A1109:A4568,A1109:A4568)&gt;1,"",A1109:A4568)</f>
        <v>Kepler-651 b</v>
      </c>
      <c r="C1109" s="2" t="s">
        <v>2229</v>
      </c>
      <c r="D1109" s="2">
        <v>1</v>
      </c>
      <c r="E1109" s="2">
        <v>1</v>
      </c>
      <c r="F1109" s="2" t="s">
        <v>21</v>
      </c>
      <c r="G1109" s="2" t="s">
        <v>46</v>
      </c>
      <c r="H1109" s="2">
        <v>21.3851584</v>
      </c>
      <c r="I1109" s="2">
        <v>3.579e-5</v>
      </c>
      <c r="J1109" s="2">
        <v>2.17</v>
      </c>
      <c r="K1109" s="2">
        <v>0.18</v>
      </c>
      <c r="L1109" s="2">
        <v>0.0829493087557604</v>
      </c>
      <c r="M1109" s="2"/>
      <c r="N1109" s="2"/>
      <c r="O1109" s="2" t="s">
        <v>46</v>
      </c>
      <c r="P1109" s="2">
        <v>0.81</v>
      </c>
      <c r="Q1109" s="2">
        <v>0.06</v>
      </c>
      <c r="R1109" s="2">
        <v>0.0740740740740741</v>
      </c>
      <c r="S1109" s="5">
        <v>42863</v>
      </c>
      <c r="U1109" s="2">
        <f t="shared" si="36"/>
        <v>2.45450404058435</v>
      </c>
      <c r="V1109" s="2">
        <f t="shared" si="37"/>
        <v>2.32364541620681</v>
      </c>
    </row>
    <row r="1110" s="1" customFormat="1" spans="1:22">
      <c r="A1110" s="3" t="s">
        <v>2230</v>
      </c>
      <c r="B1110" s="3" t="str">
        <f>IF(COUNTIF(A1110:A4752,A1110:A4752)&gt;1,"",A1110:A4752)</f>
        <v>HD 63935 c</v>
      </c>
      <c r="C1110" s="3" t="s">
        <v>1415</v>
      </c>
      <c r="D1110" s="3">
        <v>1</v>
      </c>
      <c r="E1110" s="3">
        <v>2</v>
      </c>
      <c r="F1110" s="3" t="s">
        <v>58</v>
      </c>
      <c r="G1110" s="3" t="s">
        <v>1416</v>
      </c>
      <c r="H1110" s="3">
        <v>21.4023</v>
      </c>
      <c r="I1110" s="3">
        <v>0.00189</v>
      </c>
      <c r="J1110" s="3">
        <v>2.9</v>
      </c>
      <c r="K1110" s="3">
        <v>0.13</v>
      </c>
      <c r="L1110" s="3">
        <v>0.0448275862068966</v>
      </c>
      <c r="M1110" s="3">
        <v>11.1</v>
      </c>
      <c r="N1110" s="3">
        <v>2.4</v>
      </c>
      <c r="O1110" s="3" t="s">
        <v>1416</v>
      </c>
      <c r="P1110" s="3">
        <v>0.93</v>
      </c>
      <c r="Q1110" s="3">
        <v>0.05</v>
      </c>
      <c r="R1110" s="3">
        <v>0.0537634408602151</v>
      </c>
      <c r="S1110" s="6">
        <v>44488</v>
      </c>
      <c r="U1110" s="3">
        <f t="shared" si="36"/>
        <v>3.16470965154657</v>
      </c>
      <c r="V1110" s="3">
        <f t="shared" si="37"/>
        <v>3.10555652361329</v>
      </c>
    </row>
    <row r="1111" spans="1:22">
      <c r="A1111" s="2" t="s">
        <v>2231</v>
      </c>
      <c r="B1111" s="2" t="str">
        <f>IF(COUNTIF(A1111:A4103,A1111:A4103)&gt;1,"",A1111:A4103)</f>
        <v>Kepler-56 c</v>
      </c>
      <c r="C1111" s="2" t="s">
        <v>1592</v>
      </c>
      <c r="D1111" s="2">
        <v>1</v>
      </c>
      <c r="E1111" s="2">
        <v>3</v>
      </c>
      <c r="F1111" s="2" t="s">
        <v>21</v>
      </c>
      <c r="G1111" s="2" t="s">
        <v>28</v>
      </c>
      <c r="H1111" s="2">
        <v>21.4054901</v>
      </c>
      <c r="I1111" s="2">
        <v>0.0001219</v>
      </c>
      <c r="J1111" s="2">
        <v>11.43</v>
      </c>
      <c r="K1111" s="2">
        <v>0.53</v>
      </c>
      <c r="L1111" s="2">
        <v>0.0463692038495188</v>
      </c>
      <c r="M1111" s="2"/>
      <c r="N1111" s="2"/>
      <c r="O1111" s="2" t="s">
        <v>28</v>
      </c>
      <c r="P1111" s="2">
        <v>1.29</v>
      </c>
      <c r="Q1111" s="2">
        <v>0.04</v>
      </c>
      <c r="R1111" s="2">
        <v>0.0310077519379845</v>
      </c>
      <c r="S1111" s="5">
        <v>42500</v>
      </c>
      <c r="U1111" s="2">
        <f t="shared" si="36"/>
        <v>11.4561890446766</v>
      </c>
      <c r="V1111" s="2">
        <f t="shared" si="37"/>
        <v>12.2403404184725</v>
      </c>
    </row>
    <row r="1112" spans="1:22">
      <c r="A1112" s="2" t="s">
        <v>2232</v>
      </c>
      <c r="B1112" s="2" t="str">
        <f>IF(COUNTIF(A1112:A4153,A1112:A4153)&gt;1,"",A1112:A4153)</f>
        <v>Kepler-544 b</v>
      </c>
      <c r="C1112" s="2" t="s">
        <v>2233</v>
      </c>
      <c r="D1112" s="2">
        <v>1</v>
      </c>
      <c r="E1112" s="2">
        <v>1</v>
      </c>
      <c r="F1112" s="2" t="s">
        <v>21</v>
      </c>
      <c r="G1112" s="2" t="s">
        <v>28</v>
      </c>
      <c r="H1112" s="2">
        <v>21.41616926</v>
      </c>
      <c r="I1112" s="2">
        <v>8.095e-5</v>
      </c>
      <c r="J1112" s="2">
        <v>2.12</v>
      </c>
      <c r="K1112" s="2">
        <v>0.19</v>
      </c>
      <c r="L1112" s="2">
        <v>0.089622641509434</v>
      </c>
      <c r="M1112" s="2"/>
      <c r="N1112" s="2"/>
      <c r="O1112" s="2" t="s">
        <v>28</v>
      </c>
      <c r="P1112" s="2">
        <v>1.16</v>
      </c>
      <c r="Q1112" s="2">
        <v>0.04</v>
      </c>
      <c r="R1112" s="2">
        <v>0.0344827586206897</v>
      </c>
      <c r="S1112" s="5">
        <v>42500</v>
      </c>
      <c r="U1112" s="2">
        <f t="shared" si="36"/>
        <v>2.18445722450201</v>
      </c>
      <c r="V1112" s="2">
        <f t="shared" si="37"/>
        <v>2.27040127541329</v>
      </c>
    </row>
    <row r="1113" spans="1:22">
      <c r="A1113" s="2" t="s">
        <v>2234</v>
      </c>
      <c r="B1113" s="2" t="str">
        <f>IF(COUNTIF(A1113:A4566,A1113:A4566)&gt;1,"",A1113:A4566)</f>
        <v>Kepler-662 b</v>
      </c>
      <c r="C1113" s="2" t="s">
        <v>2235</v>
      </c>
      <c r="D1113" s="2">
        <v>1</v>
      </c>
      <c r="E1113" s="2">
        <v>1</v>
      </c>
      <c r="F1113" s="2" t="s">
        <v>21</v>
      </c>
      <c r="G1113" s="2" t="s">
        <v>46</v>
      </c>
      <c r="H1113" s="2">
        <v>21.67699193</v>
      </c>
      <c r="I1113" s="2">
        <v>7.01e-5</v>
      </c>
      <c r="J1113" s="2">
        <v>2.95</v>
      </c>
      <c r="K1113" s="2">
        <v>0.12</v>
      </c>
      <c r="L1113" s="2">
        <v>0.0406779661016949</v>
      </c>
      <c r="M1113" s="2"/>
      <c r="N1113" s="2"/>
      <c r="O1113" s="2" t="s">
        <v>46</v>
      </c>
      <c r="P1113" s="2">
        <v>0.79</v>
      </c>
      <c r="Q1113" s="2">
        <v>0.05</v>
      </c>
      <c r="R1113" s="2">
        <v>0.0632911392405063</v>
      </c>
      <c r="S1113" s="5">
        <v>42863</v>
      </c>
      <c r="U1113" s="2">
        <f t="shared" si="36"/>
        <v>3.36262845472619</v>
      </c>
      <c r="V1113" s="2">
        <f t="shared" si="37"/>
        <v>3.16272861140365</v>
      </c>
    </row>
    <row r="1114" spans="1:22">
      <c r="A1114" s="2" t="s">
        <v>2236</v>
      </c>
      <c r="B1114" s="2" t="str">
        <f>IF(COUNTIF(A1114:A4539,A1114:A4539)&gt;1,"",A1114:A4539)</f>
        <v>Kepler-1731 b</v>
      </c>
      <c r="C1114" s="2" t="s">
        <v>2237</v>
      </c>
      <c r="D1114" s="2">
        <v>1</v>
      </c>
      <c r="E1114" s="2">
        <v>1</v>
      </c>
      <c r="F1114" s="2" t="s">
        <v>21</v>
      </c>
      <c r="G1114" s="2" t="s">
        <v>46</v>
      </c>
      <c r="H1114" s="2">
        <v>21.76129812</v>
      </c>
      <c r="I1114" s="2">
        <v>1.727e-5</v>
      </c>
      <c r="J1114" s="2">
        <v>2.53</v>
      </c>
      <c r="K1114" s="2">
        <v>0.16</v>
      </c>
      <c r="L1114" s="2">
        <v>0.0632411067193676</v>
      </c>
      <c r="M1114" s="2"/>
      <c r="N1114" s="2"/>
      <c r="O1114" s="2" t="s">
        <v>46</v>
      </c>
      <c r="P1114" s="2">
        <v>0.78</v>
      </c>
      <c r="Q1114" s="2">
        <v>0.03</v>
      </c>
      <c r="R1114" s="2">
        <v>0.0384615384615385</v>
      </c>
      <c r="S1114" s="5">
        <v>42863</v>
      </c>
      <c r="U1114" s="2">
        <f t="shared" si="36"/>
        <v>2.89446002761281</v>
      </c>
      <c r="V1114" s="2">
        <f t="shared" si="37"/>
        <v>2.71338958105824</v>
      </c>
    </row>
    <row r="1115" spans="1:22">
      <c r="A1115" s="2" t="s">
        <v>2238</v>
      </c>
      <c r="B1115" s="2" t="str">
        <f>IF(COUNTIF(A1115:A4757,A1115:A4757)&gt;1,"",A1115:A4757)</f>
        <v>Kepler-33 d</v>
      </c>
      <c r="C1115" s="2" t="s">
        <v>915</v>
      </c>
      <c r="D1115" s="2">
        <v>1</v>
      </c>
      <c r="E1115" s="2">
        <v>5</v>
      </c>
      <c r="F1115" s="2" t="s">
        <v>21</v>
      </c>
      <c r="G1115" s="2" t="s">
        <v>1783</v>
      </c>
      <c r="H1115" s="2">
        <v>21.77596</v>
      </c>
      <c r="I1115" s="2">
        <v>0.00011</v>
      </c>
      <c r="J1115" s="2">
        <v>5.35</v>
      </c>
      <c r="K1115" s="2">
        <v>0.49</v>
      </c>
      <c r="L1115" s="2">
        <v>0.091588785046729</v>
      </c>
      <c r="M1115" s="2"/>
      <c r="N1115" s="2"/>
      <c r="O1115" s="2" t="s">
        <v>1783</v>
      </c>
      <c r="P1115" s="2">
        <v>1.29</v>
      </c>
      <c r="Q1115" s="2">
        <v>0.06</v>
      </c>
      <c r="R1115" s="2">
        <v>0.0465116279069767</v>
      </c>
      <c r="S1115" s="5">
        <v>44473</v>
      </c>
      <c r="U1115" s="2">
        <f t="shared" si="36"/>
        <v>5.37054568444603</v>
      </c>
      <c r="V1115" s="2">
        <f t="shared" si="37"/>
        <v>5.73814792634939</v>
      </c>
    </row>
    <row r="1116" spans="1:22">
      <c r="A1116" s="2" t="s">
        <v>2239</v>
      </c>
      <c r="B1116" s="2" t="str">
        <f>IF(COUNTIF(A1116:A4454,A1116:A4454)&gt;1,"",A1116:A4454)</f>
        <v>Kepler-726 b</v>
      </c>
      <c r="C1116" s="2" t="s">
        <v>2240</v>
      </c>
      <c r="D1116" s="2">
        <v>1</v>
      </c>
      <c r="E1116" s="2">
        <v>1</v>
      </c>
      <c r="F1116" s="2" t="s">
        <v>21</v>
      </c>
      <c r="G1116" s="2" t="s">
        <v>28</v>
      </c>
      <c r="H1116" s="2">
        <v>21.80451088</v>
      </c>
      <c r="I1116" s="2">
        <v>4.512e-5</v>
      </c>
      <c r="J1116" s="2">
        <v>3.26</v>
      </c>
      <c r="K1116" s="2">
        <v>0.32</v>
      </c>
      <c r="L1116" s="2">
        <v>0.098159509202454</v>
      </c>
      <c r="M1116" s="2"/>
      <c r="N1116" s="2"/>
      <c r="O1116" s="2" t="s">
        <v>28</v>
      </c>
      <c r="P1116" s="2">
        <v>0.88</v>
      </c>
      <c r="Q1116" s="2">
        <v>0.05</v>
      </c>
      <c r="R1116" s="2">
        <v>0.0568181818181818</v>
      </c>
      <c r="S1116" s="5">
        <v>42500</v>
      </c>
      <c r="U1116" s="2">
        <f t="shared" si="36"/>
        <v>3.61510800423963</v>
      </c>
      <c r="V1116" s="2">
        <f t="shared" si="37"/>
        <v>3.49692865207359</v>
      </c>
    </row>
    <row r="1117" spans="1:22">
      <c r="A1117" s="2" t="s">
        <v>2241</v>
      </c>
      <c r="B1117" s="2" t="str">
        <f>IF(COUNTIF(A1117:A4590,A1117:A4590)&gt;1,"",A1117:A4590)</f>
        <v>Kepler-126 c</v>
      </c>
      <c r="C1117" s="2" t="s">
        <v>1590</v>
      </c>
      <c r="D1117" s="2">
        <v>1</v>
      </c>
      <c r="E1117" s="2">
        <v>3</v>
      </c>
      <c r="F1117" s="2" t="s">
        <v>21</v>
      </c>
      <c r="G1117" s="2" t="s">
        <v>46</v>
      </c>
      <c r="H1117" s="2">
        <v>21.86965714</v>
      </c>
      <c r="I1117" s="2">
        <v>8.309e-5</v>
      </c>
      <c r="J1117" s="2">
        <v>1.51</v>
      </c>
      <c r="K1117" s="2">
        <v>0.08</v>
      </c>
      <c r="L1117" s="2">
        <v>0.0529801324503311</v>
      </c>
      <c r="M1117" s="2"/>
      <c r="N1117" s="2"/>
      <c r="O1117" s="2" t="s">
        <v>46</v>
      </c>
      <c r="P1117" s="2">
        <v>1.06</v>
      </c>
      <c r="Q1117" s="2">
        <v>0.09</v>
      </c>
      <c r="R1117" s="2">
        <v>0.0849056603773585</v>
      </c>
      <c r="S1117" s="5">
        <v>42863</v>
      </c>
      <c r="U1117" s="2">
        <f t="shared" si="36"/>
        <v>1.59581741445004</v>
      </c>
      <c r="V1117" s="2">
        <f t="shared" si="37"/>
        <v>1.6201779787275</v>
      </c>
    </row>
    <row r="1118" spans="1:22">
      <c r="A1118" s="2" t="s">
        <v>2242</v>
      </c>
      <c r="B1118" s="2" t="str">
        <f>IF(COUNTIF(A1118:A4558,A1118:A4558)&gt;1,"",A1118:A4558)</f>
        <v>Kepler-993 b</v>
      </c>
      <c r="C1118" s="2" t="s">
        <v>2243</v>
      </c>
      <c r="D1118" s="2">
        <v>1</v>
      </c>
      <c r="E1118" s="2">
        <v>1</v>
      </c>
      <c r="F1118" s="2" t="s">
        <v>21</v>
      </c>
      <c r="G1118" s="2" t="s">
        <v>46</v>
      </c>
      <c r="H1118" s="2">
        <v>22.08551599</v>
      </c>
      <c r="I1118" s="2">
        <v>4.197e-5</v>
      </c>
      <c r="J1118" s="2">
        <v>3.34</v>
      </c>
      <c r="K1118" s="2">
        <v>0.17</v>
      </c>
      <c r="L1118" s="2">
        <v>0.0508982035928144</v>
      </c>
      <c r="M1118" s="2"/>
      <c r="N1118" s="2"/>
      <c r="O1118" s="2" t="s">
        <v>46</v>
      </c>
      <c r="P1118" s="2">
        <v>0.6</v>
      </c>
      <c r="Q1118" s="2">
        <v>0.03</v>
      </c>
      <c r="R1118" s="2">
        <v>0.05</v>
      </c>
      <c r="S1118" s="5">
        <v>42863</v>
      </c>
      <c r="U1118" s="2">
        <f t="shared" si="36"/>
        <v>4.09634778087126</v>
      </c>
      <c r="V1118" s="2">
        <f t="shared" si="37"/>
        <v>3.58687420913862</v>
      </c>
    </row>
    <row r="1119" spans="1:22">
      <c r="A1119" s="2" t="s">
        <v>2244</v>
      </c>
      <c r="B1119" s="2" t="str">
        <f>IF(COUNTIF(A1119:A4417,A1119:A4417)&gt;1,"",A1119:A4417)</f>
        <v>Kepler-563 b</v>
      </c>
      <c r="C1119" s="2" t="s">
        <v>2245</v>
      </c>
      <c r="D1119" s="2">
        <v>1</v>
      </c>
      <c r="E1119" s="2">
        <v>1</v>
      </c>
      <c r="F1119" s="2" t="s">
        <v>21</v>
      </c>
      <c r="G1119" s="2" t="s">
        <v>28</v>
      </c>
      <c r="H1119" s="2">
        <v>22.18432708</v>
      </c>
      <c r="I1119" s="2">
        <v>2.5e-5</v>
      </c>
      <c r="J1119" s="2">
        <v>3.09</v>
      </c>
      <c r="K1119" s="2">
        <v>0.17</v>
      </c>
      <c r="L1119" s="2">
        <v>0.0550161812297735</v>
      </c>
      <c r="M1119" s="2"/>
      <c r="N1119" s="2"/>
      <c r="O1119" s="2" t="s">
        <v>28</v>
      </c>
      <c r="P1119" s="2">
        <v>0.8</v>
      </c>
      <c r="Q1119" s="2">
        <v>0.04</v>
      </c>
      <c r="R1119" s="2">
        <v>0.05</v>
      </c>
      <c r="S1119" s="5">
        <v>42500</v>
      </c>
      <c r="U1119" s="2">
        <f t="shared" si="36"/>
        <v>3.51802763139981</v>
      </c>
      <c r="V1119" s="2">
        <f t="shared" si="37"/>
        <v>3.31972908015233</v>
      </c>
    </row>
    <row r="1120" spans="1:22">
      <c r="A1120" s="2" t="s">
        <v>2246</v>
      </c>
      <c r="B1120" s="2" t="str">
        <f>IF(COUNTIF(A1120:A4336,A1120:A4336)&gt;1,"",A1120:A4336)</f>
        <v>Kepler-521 b</v>
      </c>
      <c r="C1120" s="2" t="s">
        <v>2247</v>
      </c>
      <c r="D1120" s="2">
        <v>1</v>
      </c>
      <c r="E1120" s="2">
        <v>1</v>
      </c>
      <c r="F1120" s="2" t="s">
        <v>21</v>
      </c>
      <c r="G1120" s="2" t="s">
        <v>28</v>
      </c>
      <c r="H1120" s="2">
        <v>22.20813214</v>
      </c>
      <c r="I1120" s="2">
        <v>4.013e-5</v>
      </c>
      <c r="J1120" s="2">
        <v>3.18</v>
      </c>
      <c r="K1120" s="2">
        <v>0.31</v>
      </c>
      <c r="L1120" s="2">
        <v>0.0974842767295597</v>
      </c>
      <c r="M1120" s="2"/>
      <c r="N1120" s="2"/>
      <c r="O1120" s="2" t="s">
        <v>28</v>
      </c>
      <c r="P1120" s="2">
        <v>1.34</v>
      </c>
      <c r="Q1120" s="2">
        <v>0.06</v>
      </c>
      <c r="R1120" s="2">
        <v>0.0447761194029851</v>
      </c>
      <c r="S1120" s="5">
        <v>42500</v>
      </c>
      <c r="U1120" s="2">
        <f t="shared" si="36"/>
        <v>3.16640130146493</v>
      </c>
      <c r="V1120" s="2">
        <f t="shared" si="37"/>
        <v>3.41674999882866</v>
      </c>
    </row>
    <row r="1121" spans="1:22">
      <c r="A1121" s="2" t="s">
        <v>2248</v>
      </c>
      <c r="B1121" s="2" t="str">
        <f>IF(COUNTIF(A1121:A4107,A1121:A4107)&gt;1,"",A1121:A4107)</f>
        <v>Kepler-640 b</v>
      </c>
      <c r="C1121" s="2" t="s">
        <v>2249</v>
      </c>
      <c r="D1121" s="2">
        <v>1</v>
      </c>
      <c r="E1121" s="2">
        <v>1</v>
      </c>
      <c r="F1121" s="2" t="s">
        <v>21</v>
      </c>
      <c r="G1121" s="2" t="s">
        <v>28</v>
      </c>
      <c r="H1121" s="2">
        <v>22.24813967</v>
      </c>
      <c r="I1121" s="2">
        <v>3.515e-5</v>
      </c>
      <c r="J1121" s="2">
        <v>2.56</v>
      </c>
      <c r="K1121" s="2">
        <v>0.08</v>
      </c>
      <c r="L1121" s="2">
        <v>0.03125</v>
      </c>
      <c r="M1121" s="2"/>
      <c r="N1121" s="2"/>
      <c r="O1121" s="2" t="s">
        <v>28</v>
      </c>
      <c r="P1121" s="2">
        <v>1.01</v>
      </c>
      <c r="Q1121" s="2">
        <v>0.03</v>
      </c>
      <c r="R1121" s="2">
        <v>0.0297029702970297</v>
      </c>
      <c r="S1121" s="5">
        <v>42500</v>
      </c>
      <c r="U1121" s="2">
        <f t="shared" si="36"/>
        <v>2.74392882092306</v>
      </c>
      <c r="V1121" s="2">
        <f t="shared" si="37"/>
        <v>2.7510367913215</v>
      </c>
    </row>
    <row r="1122" spans="1:22">
      <c r="A1122" s="2" t="s">
        <v>2250</v>
      </c>
      <c r="B1122" s="2" t="str">
        <f>IF(COUNTIF(A1122:A4575,A1122:A4575)&gt;1,"",A1122:A4575)</f>
        <v>Kepler-397 b</v>
      </c>
      <c r="C1122" s="2" t="s">
        <v>2251</v>
      </c>
      <c r="D1122" s="2">
        <v>1</v>
      </c>
      <c r="E1122" s="2">
        <v>2</v>
      </c>
      <c r="F1122" s="2" t="s">
        <v>21</v>
      </c>
      <c r="G1122" s="2" t="s">
        <v>46</v>
      </c>
      <c r="H1122" s="2">
        <v>22.2508509</v>
      </c>
      <c r="I1122" s="2">
        <v>0.000137</v>
      </c>
      <c r="J1122" s="2">
        <v>2.07</v>
      </c>
      <c r="K1122" s="2">
        <v>0.15</v>
      </c>
      <c r="L1122" s="2">
        <v>0.072463768115942</v>
      </c>
      <c r="M1122" s="2"/>
      <c r="N1122" s="2"/>
      <c r="O1122" s="2" t="s">
        <v>46</v>
      </c>
      <c r="P1122" s="2">
        <v>0.78</v>
      </c>
      <c r="Q1122" s="2">
        <v>0.05</v>
      </c>
      <c r="R1122" s="2">
        <v>0.0641025641025641</v>
      </c>
      <c r="S1122" s="5">
        <v>42863</v>
      </c>
      <c r="U1122" s="2">
        <f t="shared" si="36"/>
        <v>2.37294102556948</v>
      </c>
      <c r="V1122" s="2">
        <f t="shared" si="37"/>
        <v>2.2244955514401</v>
      </c>
    </row>
    <row r="1123" spans="1:22">
      <c r="A1123" s="2" t="s">
        <v>2252</v>
      </c>
      <c r="B1123" s="2" t="str">
        <f>IF(COUNTIF(A1123:A4596,A1123:A4596)&gt;1,"",A1123:A4596)</f>
        <v>Kepler-186 e</v>
      </c>
      <c r="C1123" s="2" t="s">
        <v>414</v>
      </c>
      <c r="D1123" s="2">
        <v>1</v>
      </c>
      <c r="E1123" s="2">
        <v>5</v>
      </c>
      <c r="F1123" s="2" t="s">
        <v>21</v>
      </c>
      <c r="G1123" s="2" t="s">
        <v>46</v>
      </c>
      <c r="H1123" s="2">
        <v>22.40777833</v>
      </c>
      <c r="I1123" s="2">
        <v>7.391e-5</v>
      </c>
      <c r="J1123" s="2">
        <v>1.15</v>
      </c>
      <c r="K1123" s="2">
        <v>0.1</v>
      </c>
      <c r="L1123" s="2">
        <v>0.0869565217391304</v>
      </c>
      <c r="M1123" s="2"/>
      <c r="N1123" s="2"/>
      <c r="O1123" s="2" t="s">
        <v>46</v>
      </c>
      <c r="P1123" s="2">
        <v>0.45</v>
      </c>
      <c r="Q1123" s="2">
        <v>0.04</v>
      </c>
      <c r="R1123" s="2">
        <v>0.0888888888888889</v>
      </c>
      <c r="S1123" s="5">
        <v>42863</v>
      </c>
      <c r="U1123" s="2">
        <f t="shared" si="36"/>
        <v>1.52194331975756</v>
      </c>
      <c r="V1123" s="2">
        <f t="shared" si="37"/>
        <v>1.23661278521753</v>
      </c>
    </row>
    <row r="1124" spans="1:22">
      <c r="A1124" s="2" t="s">
        <v>2253</v>
      </c>
      <c r="B1124" s="2" t="str">
        <f>IF(COUNTIF(A1124:A4597,A1124:A4597)&gt;1,"",A1124:A4597)</f>
        <v>Kepler-1418 b</v>
      </c>
      <c r="C1124" s="2" t="s">
        <v>2254</v>
      </c>
      <c r="D1124" s="2">
        <v>1</v>
      </c>
      <c r="E1124" s="2">
        <v>1</v>
      </c>
      <c r="F1124" s="2" t="s">
        <v>21</v>
      </c>
      <c r="G1124" s="2" t="s">
        <v>46</v>
      </c>
      <c r="H1124" s="2">
        <v>22.4765952</v>
      </c>
      <c r="I1124" s="2">
        <v>0.000204</v>
      </c>
      <c r="J1124" s="2">
        <v>1.21</v>
      </c>
      <c r="K1124" s="2">
        <v>0.12</v>
      </c>
      <c r="L1124" s="2">
        <v>0.0991735537190083</v>
      </c>
      <c r="M1124" s="2"/>
      <c r="N1124" s="2"/>
      <c r="O1124" s="2" t="s">
        <v>46</v>
      </c>
      <c r="P1124" s="2">
        <v>0.59</v>
      </c>
      <c r="Q1124" s="2">
        <v>0.05</v>
      </c>
      <c r="R1124" s="2">
        <v>0.0847457627118644</v>
      </c>
      <c r="S1124" s="5">
        <v>42863</v>
      </c>
      <c r="U1124" s="2">
        <f t="shared" si="36"/>
        <v>1.49286176285149</v>
      </c>
      <c r="V1124" s="2">
        <f t="shared" si="37"/>
        <v>1.30149084487757</v>
      </c>
    </row>
    <row r="1125" spans="1:22">
      <c r="A1125" s="2" t="s">
        <v>2255</v>
      </c>
      <c r="B1125" s="2" t="str">
        <f>IF(COUNTIF(A1125:A4694,A1125:A4694)&gt;1,"",A1125:A4694)</f>
        <v>K2-183 d</v>
      </c>
      <c r="C1125" s="2" t="s">
        <v>1618</v>
      </c>
      <c r="D1125" s="2">
        <v>1</v>
      </c>
      <c r="E1125" s="2">
        <v>3</v>
      </c>
      <c r="F1125" s="2" t="s">
        <v>21</v>
      </c>
      <c r="G1125" s="2" t="s">
        <v>86</v>
      </c>
      <c r="H1125" s="2">
        <v>22.631964</v>
      </c>
      <c r="I1125" s="2">
        <v>0.004371</v>
      </c>
      <c r="J1125" s="2">
        <v>2.86</v>
      </c>
      <c r="K1125" s="2">
        <v>0.27</v>
      </c>
      <c r="L1125" s="2">
        <v>0.0944055944055944</v>
      </c>
      <c r="M1125" s="2"/>
      <c r="N1125" s="2"/>
      <c r="O1125" s="2" t="s">
        <v>86</v>
      </c>
      <c r="P1125" s="2">
        <v>0.93</v>
      </c>
      <c r="Q1125" s="2">
        <v>0.04</v>
      </c>
      <c r="R1125" s="2">
        <v>0.043010752688172</v>
      </c>
      <c r="S1125" s="5">
        <v>43399</v>
      </c>
      <c r="U1125" s="2">
        <f t="shared" si="36"/>
        <v>3.13679017086221</v>
      </c>
      <c r="V1125" s="2">
        <f t="shared" si="37"/>
        <v>3.07815889952704</v>
      </c>
    </row>
    <row r="1126" spans="1:22">
      <c r="A1126" s="2" t="s">
        <v>2256</v>
      </c>
      <c r="B1126" s="2" t="str">
        <f>IF(COUNTIF(A1126:A4588,A1126:A4588)&gt;1,"",A1126:A4588)</f>
        <v>Kepler-11 d</v>
      </c>
      <c r="C1126" s="2" t="s">
        <v>1554</v>
      </c>
      <c r="D1126" s="2">
        <v>1</v>
      </c>
      <c r="E1126" s="2">
        <v>6</v>
      </c>
      <c r="F1126" s="2" t="s">
        <v>21</v>
      </c>
      <c r="G1126" s="2" t="s">
        <v>46</v>
      </c>
      <c r="H1126" s="2">
        <v>22.687155</v>
      </c>
      <c r="I1126" s="2">
        <v>2.645e-5</v>
      </c>
      <c r="J1126" s="2">
        <v>3.2</v>
      </c>
      <c r="K1126" s="2">
        <v>0.21</v>
      </c>
      <c r="L1126" s="2">
        <v>0.065625</v>
      </c>
      <c r="M1126" s="2"/>
      <c r="N1126" s="2"/>
      <c r="O1126" s="2" t="s">
        <v>46</v>
      </c>
      <c r="P1126" s="2">
        <v>0.92</v>
      </c>
      <c r="Q1126" s="2">
        <v>0.07</v>
      </c>
      <c r="R1126" s="2">
        <v>0.0760869565217391</v>
      </c>
      <c r="S1126" s="5">
        <v>42863</v>
      </c>
      <c r="U1126" s="2">
        <f t="shared" si="36"/>
        <v>3.52034596832854</v>
      </c>
      <c r="V1126" s="2">
        <f t="shared" si="37"/>
        <v>3.44484893471355</v>
      </c>
    </row>
    <row r="1127" s="1" customFormat="1" spans="1:22">
      <c r="A1127" s="3" t="s">
        <v>2257</v>
      </c>
      <c r="B1127" s="3" t="str">
        <f>IF(COUNTIF(A1127:A4552,A1127:A4552)&gt;1,"",A1127:A4552)</f>
        <v>HD 219134 f</v>
      </c>
      <c r="C1127" s="3" t="s">
        <v>57</v>
      </c>
      <c r="D1127" s="3">
        <v>1</v>
      </c>
      <c r="E1127" s="3">
        <v>6</v>
      </c>
      <c r="F1127" s="3" t="s">
        <v>58</v>
      </c>
      <c r="G1127" s="3" t="s">
        <v>59</v>
      </c>
      <c r="H1127" s="3">
        <v>22.717</v>
      </c>
      <c r="I1127" s="3">
        <v>0.015</v>
      </c>
      <c r="J1127" s="3">
        <v>1.31</v>
      </c>
      <c r="K1127" s="3">
        <v>0.02</v>
      </c>
      <c r="L1127" s="3">
        <v>0.0152671755725191</v>
      </c>
      <c r="M1127" s="3">
        <v>7.3</v>
      </c>
      <c r="N1127" s="3">
        <v>0.4</v>
      </c>
      <c r="O1127" s="3" t="s">
        <v>59</v>
      </c>
      <c r="P1127" s="3">
        <v>0.81</v>
      </c>
      <c r="Q1127" s="3">
        <v>0.03</v>
      </c>
      <c r="R1127" s="3">
        <v>0.037037037037037</v>
      </c>
      <c r="S1127" s="6">
        <v>42810</v>
      </c>
      <c r="U1127" s="3">
        <f t="shared" si="36"/>
        <v>1.48983021804638</v>
      </c>
      <c r="V1127" s="3">
        <f t="shared" si="37"/>
        <v>1.41040189783745</v>
      </c>
    </row>
    <row r="1128" spans="1:22">
      <c r="A1128" s="2" t="s">
        <v>2258</v>
      </c>
      <c r="B1128" s="2" t="str">
        <f>IF(COUNTIF(A1128:A4593,A1128:A4593)&gt;1,"",A1128:A4593)</f>
        <v>Kepler-32 d</v>
      </c>
      <c r="C1128" s="2" t="s">
        <v>971</v>
      </c>
      <c r="D1128" s="2">
        <v>1</v>
      </c>
      <c r="E1128" s="2">
        <v>5</v>
      </c>
      <c r="F1128" s="2" t="s">
        <v>21</v>
      </c>
      <c r="G1128" s="2" t="s">
        <v>46</v>
      </c>
      <c r="H1128" s="2">
        <v>22.78078241</v>
      </c>
      <c r="I1128" s="2">
        <v>3.951e-5</v>
      </c>
      <c r="J1128" s="2">
        <v>2.17</v>
      </c>
      <c r="K1128" s="2">
        <v>0.15</v>
      </c>
      <c r="L1128" s="2">
        <v>0.0691244239631336</v>
      </c>
      <c r="M1128" s="2"/>
      <c r="N1128" s="2"/>
      <c r="O1128" s="2" t="s">
        <v>46</v>
      </c>
      <c r="P1128" s="2">
        <v>0.51</v>
      </c>
      <c r="Q1128" s="2">
        <v>0.04</v>
      </c>
      <c r="R1128" s="2">
        <v>0.0784313725490196</v>
      </c>
      <c r="S1128" s="5">
        <v>42863</v>
      </c>
      <c r="U1128" s="2">
        <f t="shared" si="36"/>
        <v>2.7840220156807</v>
      </c>
      <c r="V1128" s="2">
        <f t="shared" si="37"/>
        <v>2.3369042105928</v>
      </c>
    </row>
    <row r="1129" spans="1:22">
      <c r="A1129" s="2" t="s">
        <v>2259</v>
      </c>
      <c r="B1129" s="2" t="str">
        <f>IF(COUNTIF(A1129:A4588,A1129:A4588)&gt;1,"",A1129:A4588)</f>
        <v>Kepler-128 c</v>
      </c>
      <c r="C1129" s="2" t="s">
        <v>1926</v>
      </c>
      <c r="D1129" s="2">
        <v>1</v>
      </c>
      <c r="E1129" s="2">
        <v>2</v>
      </c>
      <c r="F1129" s="2" t="s">
        <v>21</v>
      </c>
      <c r="G1129" s="2" t="s">
        <v>46</v>
      </c>
      <c r="H1129" s="2">
        <v>22.8030252</v>
      </c>
      <c r="I1129" s="2">
        <v>0.0001122</v>
      </c>
      <c r="J1129" s="2">
        <v>1.29</v>
      </c>
      <c r="K1129" s="2">
        <v>0.08</v>
      </c>
      <c r="L1129" s="2">
        <v>0.062015503875969</v>
      </c>
      <c r="M1129" s="2"/>
      <c r="N1129" s="2"/>
      <c r="O1129" s="2" t="s">
        <v>46</v>
      </c>
      <c r="P1129" s="2">
        <v>1.09</v>
      </c>
      <c r="Q1129" s="2">
        <v>0.08</v>
      </c>
      <c r="R1129" s="2">
        <v>0.073394495412844</v>
      </c>
      <c r="S1129" s="5">
        <v>42863</v>
      </c>
      <c r="U1129" s="2">
        <f t="shared" si="36"/>
        <v>1.35855787077915</v>
      </c>
      <c r="V1129" s="2">
        <f t="shared" si="37"/>
        <v>1.38934157661199</v>
      </c>
    </row>
    <row r="1130" spans="1:22">
      <c r="A1130" s="2" t="s">
        <v>2260</v>
      </c>
      <c r="B1130" s="2" t="str">
        <f>IF(COUNTIF(A1130:A4563,A1130:A4563)&gt;1,"",A1130:A4563)</f>
        <v>Kepler-298 c</v>
      </c>
      <c r="C1130" s="2" t="s">
        <v>1588</v>
      </c>
      <c r="D1130" s="2">
        <v>1</v>
      </c>
      <c r="E1130" s="2">
        <v>3</v>
      </c>
      <c r="F1130" s="2" t="s">
        <v>21</v>
      </c>
      <c r="G1130" s="2" t="s">
        <v>46</v>
      </c>
      <c r="H1130" s="2">
        <v>22.92886314</v>
      </c>
      <c r="I1130" s="2">
        <v>8.544e-5</v>
      </c>
      <c r="J1130" s="2">
        <v>2.08</v>
      </c>
      <c r="K1130" s="2">
        <v>0.14</v>
      </c>
      <c r="L1130" s="2">
        <v>0.0673076923076923</v>
      </c>
      <c r="M1130" s="2"/>
      <c r="N1130" s="2"/>
      <c r="O1130" s="2" t="s">
        <v>46</v>
      </c>
      <c r="P1130" s="2">
        <v>0.66</v>
      </c>
      <c r="Q1130" s="2">
        <v>0.03</v>
      </c>
      <c r="R1130" s="2">
        <v>0.0454545454545454</v>
      </c>
      <c r="S1130" s="5">
        <v>42863</v>
      </c>
      <c r="U1130" s="2">
        <f t="shared" si="36"/>
        <v>2.49698733005618</v>
      </c>
      <c r="V1130" s="2">
        <f t="shared" si="37"/>
        <v>2.24128849570691</v>
      </c>
    </row>
    <row r="1131" spans="1:22">
      <c r="A1131" s="2" t="s">
        <v>2261</v>
      </c>
      <c r="B1131" s="2" t="str">
        <f>IF(COUNTIF(A1131:A4115,A1131:A4115)&gt;1,"",A1131:A4115)</f>
        <v>Kepler-145 b</v>
      </c>
      <c r="C1131" s="2" t="s">
        <v>2262</v>
      </c>
      <c r="D1131" s="2">
        <v>1</v>
      </c>
      <c r="E1131" s="2">
        <v>2</v>
      </c>
      <c r="F1131" s="2" t="s">
        <v>21</v>
      </c>
      <c r="G1131" s="2" t="s">
        <v>28</v>
      </c>
      <c r="H1131" s="2">
        <v>22.95068896</v>
      </c>
      <c r="I1131" s="2">
        <v>9.568e-5</v>
      </c>
      <c r="J1131" s="2">
        <v>2.27</v>
      </c>
      <c r="K1131" s="2">
        <v>0.07</v>
      </c>
      <c r="L1131" s="2">
        <v>0.0308370044052863</v>
      </c>
      <c r="M1131" s="2"/>
      <c r="N1131" s="2"/>
      <c r="O1131" s="2" t="s">
        <v>28</v>
      </c>
      <c r="P1131" s="2">
        <v>1.37</v>
      </c>
      <c r="Q1131" s="2">
        <v>0.04</v>
      </c>
      <c r="R1131" s="2">
        <v>0.0291970802919708</v>
      </c>
      <c r="S1131" s="5">
        <v>42500</v>
      </c>
      <c r="U1131" s="2">
        <f t="shared" si="36"/>
        <v>2.25398034790329</v>
      </c>
      <c r="V1131" s="2">
        <f t="shared" si="37"/>
        <v>2.44623104027746</v>
      </c>
    </row>
    <row r="1132" spans="1:22">
      <c r="A1132" s="2" t="s">
        <v>2263</v>
      </c>
      <c r="B1132" s="2" t="str">
        <f>IF(COUNTIF(A1132:A4773,A1132:A4773)&gt;1,"",A1132:A4773)</f>
        <v>K2-331 c</v>
      </c>
      <c r="C1132" s="2" t="s">
        <v>1458</v>
      </c>
      <c r="D1132" s="2">
        <v>1</v>
      </c>
      <c r="E1132" s="2">
        <v>2</v>
      </c>
      <c r="F1132" s="2" t="s">
        <v>21</v>
      </c>
      <c r="G1132" s="2" t="s">
        <v>203</v>
      </c>
      <c r="H1132" s="2">
        <v>22.996591</v>
      </c>
      <c r="I1132" s="2">
        <v>0.001848</v>
      </c>
      <c r="J1132" s="2">
        <v>2.72</v>
      </c>
      <c r="K1132" s="2">
        <v>0.14</v>
      </c>
      <c r="L1132" s="2">
        <v>0.0514705882352941</v>
      </c>
      <c r="M1132" s="2"/>
      <c r="N1132" s="2"/>
      <c r="O1132" s="2" t="s">
        <v>203</v>
      </c>
      <c r="P1132" s="2">
        <v>1.1</v>
      </c>
      <c r="Q1132" s="2">
        <v>0.03</v>
      </c>
      <c r="R1132" s="2">
        <v>0.0272727272727273</v>
      </c>
      <c r="S1132" s="5">
        <v>44431</v>
      </c>
      <c r="U1132" s="2">
        <f t="shared" si="36"/>
        <v>2.85993733590515</v>
      </c>
      <c r="V1132" s="2">
        <f t="shared" si="37"/>
        <v>2.93169384714434</v>
      </c>
    </row>
    <row r="1133" spans="1:22">
      <c r="A1133" s="2" t="s">
        <v>2264</v>
      </c>
      <c r="B1133" s="2" t="str">
        <f>IF(COUNTIF(A1133:A4608,A1133:A4608)&gt;1,"",A1133:A4608)</f>
        <v>Kepler-138 d</v>
      </c>
      <c r="C1133" s="2" t="s">
        <v>1557</v>
      </c>
      <c r="D1133" s="2">
        <v>1</v>
      </c>
      <c r="E1133" s="2">
        <v>3</v>
      </c>
      <c r="F1133" s="2" t="s">
        <v>21</v>
      </c>
      <c r="G1133" s="2" t="s">
        <v>1558</v>
      </c>
      <c r="H1133" s="2">
        <v>23.0889203</v>
      </c>
      <c r="I1133" s="2">
        <v>2.32e-5</v>
      </c>
      <c r="J1133" s="2">
        <v>1.2</v>
      </c>
      <c r="K1133" s="2">
        <v>0.11</v>
      </c>
      <c r="L1133" s="2">
        <v>0.0916666666666667</v>
      </c>
      <c r="M1133" s="2"/>
      <c r="N1133" s="2"/>
      <c r="O1133" s="2" t="s">
        <v>1558</v>
      </c>
      <c r="P1133" s="2">
        <v>0.47</v>
      </c>
      <c r="Q1133" s="2">
        <v>0.03</v>
      </c>
      <c r="R1133" s="2">
        <v>0.0638297872340425</v>
      </c>
      <c r="S1133" s="5">
        <v>42880</v>
      </c>
      <c r="U1133" s="2">
        <f t="shared" si="36"/>
        <v>1.57449805759912</v>
      </c>
      <c r="V1133" s="2">
        <f t="shared" si="37"/>
        <v>1.29386085059946</v>
      </c>
    </row>
    <row r="1134" spans="1:22">
      <c r="A1134" s="2" t="s">
        <v>2265</v>
      </c>
      <c r="B1134" s="2" t="str">
        <f>IF(COUNTIF(A1134:A4104,A1134:A4104)&gt;1,"",A1134:A4104)</f>
        <v>Kepler-1088 b</v>
      </c>
      <c r="C1134" s="2" t="s">
        <v>2266</v>
      </c>
      <c r="D1134" s="2">
        <v>1</v>
      </c>
      <c r="E1134" s="2">
        <v>1</v>
      </c>
      <c r="F1134" s="2" t="s">
        <v>21</v>
      </c>
      <c r="G1134" s="2" t="s">
        <v>28</v>
      </c>
      <c r="H1134" s="2">
        <v>23.12748644</v>
      </c>
      <c r="I1134" s="2">
        <v>8.919e-5</v>
      </c>
      <c r="J1134" s="2">
        <v>1.42</v>
      </c>
      <c r="K1134" s="2">
        <v>0.11</v>
      </c>
      <c r="L1134" s="2">
        <v>0.0774647887323944</v>
      </c>
      <c r="M1134" s="2"/>
      <c r="N1134" s="2"/>
      <c r="O1134" s="2" t="s">
        <v>28</v>
      </c>
      <c r="P1134" s="2">
        <v>1.08</v>
      </c>
      <c r="Q1134" s="2">
        <v>0.03</v>
      </c>
      <c r="R1134" s="2">
        <v>0.0277777777777778</v>
      </c>
      <c r="S1134" s="5">
        <v>42500</v>
      </c>
      <c r="U1134" s="2">
        <f t="shared" si="36"/>
        <v>1.50096210298774</v>
      </c>
      <c r="V1134" s="2">
        <f t="shared" si="37"/>
        <v>1.53129866370554</v>
      </c>
    </row>
    <row r="1135" spans="1:22">
      <c r="A1135" s="2" t="s">
        <v>2267</v>
      </c>
      <c r="B1135" s="2" t="str">
        <f>IF(COUNTIF(A1135:A4776,A1135:A4776)&gt;1,"",A1135:A4776)</f>
        <v>EPIC 212587672 c</v>
      </c>
      <c r="C1135" s="2" t="s">
        <v>1937</v>
      </c>
      <c r="D1135" s="2">
        <v>1</v>
      </c>
      <c r="E1135" s="2">
        <v>2</v>
      </c>
      <c r="F1135" s="2" t="s">
        <v>21</v>
      </c>
      <c r="G1135" s="2" t="s">
        <v>203</v>
      </c>
      <c r="H1135" s="2">
        <v>23.228555</v>
      </c>
      <c r="I1135" s="2">
        <v>6.8e-5</v>
      </c>
      <c r="J1135" s="2">
        <v>2.32</v>
      </c>
      <c r="K1135" s="2">
        <v>0.19</v>
      </c>
      <c r="L1135" s="2">
        <v>0.0818965517241379</v>
      </c>
      <c r="M1135" s="2"/>
      <c r="N1135" s="2"/>
      <c r="O1135" s="2" t="s">
        <v>203</v>
      </c>
      <c r="P1135" s="2">
        <v>0.99</v>
      </c>
      <c r="Q1135" s="2">
        <v>0.03</v>
      </c>
      <c r="R1135" s="2">
        <v>0.0303030303030303</v>
      </c>
      <c r="S1135" s="5">
        <v>44431</v>
      </c>
      <c r="U1135" s="2">
        <f t="shared" si="36"/>
        <v>2.50937075200755</v>
      </c>
      <c r="V1135" s="2">
        <f t="shared" si="37"/>
        <v>2.50282210692653</v>
      </c>
    </row>
    <row r="1136" spans="1:22">
      <c r="A1136" s="2" t="s">
        <v>2268</v>
      </c>
      <c r="B1136" s="2" t="str">
        <f>IF(COUNTIF(A1136:A4507,A1136:A4507)&gt;1,"",A1136:A4507)</f>
        <v>Kepler-711 b</v>
      </c>
      <c r="C1136" s="2" t="s">
        <v>2269</v>
      </c>
      <c r="D1136" s="2">
        <v>1</v>
      </c>
      <c r="E1136" s="2">
        <v>1</v>
      </c>
      <c r="F1136" s="2" t="s">
        <v>21</v>
      </c>
      <c r="G1136" s="2" t="s">
        <v>28</v>
      </c>
      <c r="H1136" s="2">
        <v>23.58914398</v>
      </c>
      <c r="I1136" s="2">
        <v>6.647e-5</v>
      </c>
      <c r="J1136" s="2">
        <v>3.41</v>
      </c>
      <c r="K1136" s="2">
        <v>0.34</v>
      </c>
      <c r="L1136" s="2">
        <v>0.0997067448680352</v>
      </c>
      <c r="M1136" s="2"/>
      <c r="N1136" s="2"/>
      <c r="O1136" s="2" t="s">
        <v>28</v>
      </c>
      <c r="P1136" s="2">
        <v>0.84</v>
      </c>
      <c r="Q1136" s="2">
        <v>0.06</v>
      </c>
      <c r="R1136" s="2">
        <v>0.0714285714285714</v>
      </c>
      <c r="S1136" s="5">
        <v>42500</v>
      </c>
      <c r="U1136" s="2">
        <f t="shared" si="36"/>
        <v>3.85465808071162</v>
      </c>
      <c r="V1136" s="2">
        <f t="shared" si="37"/>
        <v>3.68382062677644</v>
      </c>
    </row>
    <row r="1137" spans="1:22">
      <c r="A1137" s="2" t="s">
        <v>2270</v>
      </c>
      <c r="B1137" s="2" t="str">
        <f>IF(COUNTIF(A1137:A4060,A1137:A4060)&gt;1,"",A1137:A4060)</f>
        <v>Kepler-199 b</v>
      </c>
      <c r="C1137" s="2" t="s">
        <v>2271</v>
      </c>
      <c r="D1137" s="2">
        <v>1</v>
      </c>
      <c r="E1137" s="2">
        <v>2</v>
      </c>
      <c r="F1137" s="2" t="s">
        <v>21</v>
      </c>
      <c r="G1137" s="2" t="s">
        <v>28</v>
      </c>
      <c r="H1137" s="2">
        <v>23.64219092</v>
      </c>
      <c r="I1137" s="2">
        <v>2.467e-5</v>
      </c>
      <c r="J1137" s="2">
        <v>2.96</v>
      </c>
      <c r="K1137" s="2">
        <v>0.07</v>
      </c>
      <c r="L1137" s="2">
        <v>0.0236486486486486</v>
      </c>
      <c r="M1137" s="2"/>
      <c r="N1137" s="2"/>
      <c r="O1137" s="2" t="s">
        <v>28</v>
      </c>
      <c r="P1137" s="2">
        <v>0.96</v>
      </c>
      <c r="Q1137" s="2">
        <v>0.02</v>
      </c>
      <c r="R1137" s="2">
        <v>0.0208333333333333</v>
      </c>
      <c r="S1137" s="5">
        <v>42500</v>
      </c>
      <c r="U1137" s="2">
        <f t="shared" si="36"/>
        <v>3.23245944817272</v>
      </c>
      <c r="V1137" s="2">
        <f t="shared" si="37"/>
        <v>3.19833246077329</v>
      </c>
    </row>
    <row r="1138" spans="1:22">
      <c r="A1138" s="2" t="s">
        <v>2272</v>
      </c>
      <c r="B1138" s="2" t="str">
        <f>IF(COUNTIF(A1138:A4489,A1138:A4489)&gt;1,"",A1138:A4489)</f>
        <v>Kepler-600 b</v>
      </c>
      <c r="C1138" s="2" t="s">
        <v>2273</v>
      </c>
      <c r="D1138" s="2">
        <v>1</v>
      </c>
      <c r="E1138" s="2">
        <v>1</v>
      </c>
      <c r="F1138" s="2" t="s">
        <v>21</v>
      </c>
      <c r="G1138" s="2" t="s">
        <v>28</v>
      </c>
      <c r="H1138" s="2">
        <v>23.67517607</v>
      </c>
      <c r="I1138" s="2">
        <v>5.668e-5</v>
      </c>
      <c r="J1138" s="2">
        <v>2.9</v>
      </c>
      <c r="K1138" s="2">
        <v>0.21</v>
      </c>
      <c r="L1138" s="2">
        <v>0.0724137931034483</v>
      </c>
      <c r="M1138" s="2"/>
      <c r="N1138" s="2"/>
      <c r="O1138" s="2" t="s">
        <v>28</v>
      </c>
      <c r="P1138" s="2">
        <v>0.84</v>
      </c>
      <c r="Q1138" s="2">
        <v>0.05</v>
      </c>
      <c r="R1138" s="2">
        <v>0.0595238095238095</v>
      </c>
      <c r="S1138" s="5">
        <v>42500</v>
      </c>
      <c r="U1138" s="2">
        <f t="shared" si="36"/>
        <v>3.27922920439967</v>
      </c>
      <c r="V1138" s="2">
        <f t="shared" si="37"/>
        <v>3.1338946101453</v>
      </c>
    </row>
    <row r="1139" spans="1:22">
      <c r="A1139" s="2" t="s">
        <v>2274</v>
      </c>
      <c r="B1139" s="2" t="str">
        <f>IF(COUNTIF(A1139:A4446,A1139:A4446)&gt;1,"",A1139:A4446)</f>
        <v>Kepler-1423 b</v>
      </c>
      <c r="C1139" s="2" t="s">
        <v>2275</v>
      </c>
      <c r="D1139" s="2">
        <v>1</v>
      </c>
      <c r="E1139" s="2">
        <v>1</v>
      </c>
      <c r="F1139" s="2" t="s">
        <v>21</v>
      </c>
      <c r="G1139" s="2" t="s">
        <v>28</v>
      </c>
      <c r="H1139" s="2">
        <v>23.955378</v>
      </c>
      <c r="I1139" s="2">
        <v>0.0001729</v>
      </c>
      <c r="J1139" s="2">
        <v>1.06</v>
      </c>
      <c r="K1139" s="2">
        <v>0.09</v>
      </c>
      <c r="L1139" s="2">
        <v>0.0849056603773585</v>
      </c>
      <c r="M1139" s="2"/>
      <c r="N1139" s="2"/>
      <c r="O1139" s="2" t="s">
        <v>28</v>
      </c>
      <c r="P1139" s="2">
        <v>0.79</v>
      </c>
      <c r="Q1139" s="2">
        <v>0.04</v>
      </c>
      <c r="R1139" s="2">
        <v>0.0506329113924051</v>
      </c>
      <c r="S1139" s="5">
        <v>42500</v>
      </c>
      <c r="U1139" s="2">
        <f t="shared" si="36"/>
        <v>1.21918354944722</v>
      </c>
      <c r="V1139" s="2">
        <f t="shared" si="37"/>
        <v>1.14670613964793</v>
      </c>
    </row>
    <row r="1140" spans="1:22">
      <c r="A1140" s="2" t="s">
        <v>2276</v>
      </c>
      <c r="B1140" s="2" t="str">
        <f>IF(COUNTIF(A1140:A4599,A1140:A4599)&gt;1,"",A1140:A4599)</f>
        <v>Kepler-236 c</v>
      </c>
      <c r="C1140" s="2" t="s">
        <v>1316</v>
      </c>
      <c r="D1140" s="2">
        <v>1</v>
      </c>
      <c r="E1140" s="2">
        <v>2</v>
      </c>
      <c r="F1140" s="2" t="s">
        <v>21</v>
      </c>
      <c r="G1140" s="2" t="s">
        <v>46</v>
      </c>
      <c r="H1140" s="2">
        <v>23.96793669</v>
      </c>
      <c r="I1140" s="2">
        <v>9.249e-5</v>
      </c>
      <c r="J1140" s="2">
        <v>1.8</v>
      </c>
      <c r="K1140" s="2">
        <v>0.1</v>
      </c>
      <c r="L1140" s="2">
        <v>0.0555555555555556</v>
      </c>
      <c r="M1140" s="2"/>
      <c r="N1140" s="2"/>
      <c r="O1140" s="2" t="s">
        <v>46</v>
      </c>
      <c r="P1140" s="2">
        <v>0.54</v>
      </c>
      <c r="Q1140" s="2">
        <v>0.04</v>
      </c>
      <c r="R1140" s="2">
        <v>0.0740740740740741</v>
      </c>
      <c r="S1140" s="5">
        <v>42863</v>
      </c>
      <c r="U1140" s="2">
        <f t="shared" si="36"/>
        <v>2.2856876722206</v>
      </c>
      <c r="V1140" s="2">
        <f t="shared" si="37"/>
        <v>1.94732869511326</v>
      </c>
    </row>
    <row r="1141" spans="1:22">
      <c r="A1141" s="2" t="s">
        <v>2277</v>
      </c>
      <c r="B1141" s="2" t="str">
        <f>IF(COUNTIF(A1141:A4401,A1141:A4401)&gt;1,"",A1141:A4401)</f>
        <v>Kepler-106 d</v>
      </c>
      <c r="C1141" s="2" t="s">
        <v>1022</v>
      </c>
      <c r="D1141" s="2">
        <v>1</v>
      </c>
      <c r="E1141" s="2">
        <v>4</v>
      </c>
      <c r="F1141" s="2" t="s">
        <v>21</v>
      </c>
      <c r="G1141" s="2" t="s">
        <v>28</v>
      </c>
      <c r="H1141" s="2">
        <v>23.9802348</v>
      </c>
      <c r="I1141" s="2">
        <v>0.0001833</v>
      </c>
      <c r="J1141" s="2">
        <v>1.03</v>
      </c>
      <c r="K1141" s="2">
        <v>0.09</v>
      </c>
      <c r="L1141" s="2">
        <v>0.087378640776699</v>
      </c>
      <c r="M1141" s="2"/>
      <c r="N1141" s="2"/>
      <c r="O1141" s="2" t="s">
        <v>28</v>
      </c>
      <c r="P1141" s="2">
        <v>1.05</v>
      </c>
      <c r="Q1141" s="2">
        <v>0.05</v>
      </c>
      <c r="R1141" s="2">
        <v>0.0476190476190476</v>
      </c>
      <c r="S1141" s="5">
        <v>42500</v>
      </c>
      <c r="U1141" s="2">
        <f t="shared" si="36"/>
        <v>1.10030938118491</v>
      </c>
      <c r="V1141" s="2">
        <f t="shared" si="37"/>
        <v>1.11435619946086</v>
      </c>
    </row>
    <row r="1142" spans="1:22">
      <c r="A1142" s="2" t="s">
        <v>2278</v>
      </c>
      <c r="B1142" s="2" t="str">
        <f>IF(COUNTIF(A1142:A4760,A1142:A4760)&gt;1,"",A1142:A4760)</f>
        <v>V1298 Tau b</v>
      </c>
      <c r="C1142" s="2" t="s">
        <v>1307</v>
      </c>
      <c r="D1142" s="2">
        <v>1</v>
      </c>
      <c r="E1142" s="2">
        <v>4</v>
      </c>
      <c r="F1142" s="2" t="s">
        <v>21</v>
      </c>
      <c r="G1142" s="2" t="s">
        <v>1308</v>
      </c>
      <c r="H1142" s="2">
        <v>24.1396</v>
      </c>
      <c r="I1142" s="2">
        <v>0.0018</v>
      </c>
      <c r="J1142" s="2">
        <v>10.27</v>
      </c>
      <c r="K1142" s="2">
        <v>0.58</v>
      </c>
      <c r="L1142" s="2">
        <v>0.056475170399221</v>
      </c>
      <c r="M1142" s="2"/>
      <c r="N1142" s="2"/>
      <c r="O1142" s="2" t="s">
        <v>1308</v>
      </c>
      <c r="P1142" s="2">
        <v>1.1</v>
      </c>
      <c r="Q1142" s="2">
        <v>0.05</v>
      </c>
      <c r="R1142" s="2">
        <v>0.0454545454545455</v>
      </c>
      <c r="S1142" s="5">
        <v>43762</v>
      </c>
      <c r="U1142" s="2">
        <f t="shared" si="36"/>
        <v>10.8456117038835</v>
      </c>
      <c r="V1142" s="2">
        <f t="shared" si="37"/>
        <v>11.1177306934694</v>
      </c>
    </row>
    <row r="1143" spans="1:22">
      <c r="A1143" s="2" t="s">
        <v>2279</v>
      </c>
      <c r="B1143" s="2" t="str">
        <f>IF(COUNTIF(A1143:A4617,A1143:A4617)&gt;1,"",A1143:A4617)</f>
        <v>Kepler-354 d</v>
      </c>
      <c r="C1143" s="2" t="s">
        <v>876</v>
      </c>
      <c r="D1143" s="2">
        <v>1</v>
      </c>
      <c r="E1143" s="2">
        <v>3</v>
      </c>
      <c r="F1143" s="2" t="s">
        <v>21</v>
      </c>
      <c r="G1143" s="2" t="s">
        <v>46</v>
      </c>
      <c r="H1143" s="2">
        <v>24.2101973</v>
      </c>
      <c r="I1143" s="2">
        <v>0.0002461</v>
      </c>
      <c r="J1143" s="2">
        <v>1.5</v>
      </c>
      <c r="K1143" s="2">
        <v>0.1</v>
      </c>
      <c r="L1143" s="2">
        <v>0.0666666666666667</v>
      </c>
      <c r="M1143" s="2"/>
      <c r="N1143" s="2"/>
      <c r="O1143" s="2" t="s">
        <v>46</v>
      </c>
      <c r="P1143" s="2">
        <v>0.7</v>
      </c>
      <c r="Q1143" s="2">
        <v>0.07</v>
      </c>
      <c r="R1143" s="2">
        <v>0.1</v>
      </c>
      <c r="S1143" s="5">
        <v>42863</v>
      </c>
      <c r="U1143" s="2">
        <f t="shared" si="36"/>
        <v>1.78207352497264</v>
      </c>
      <c r="V1143" s="2">
        <f t="shared" si="37"/>
        <v>1.62424339223952</v>
      </c>
    </row>
    <row r="1144" spans="1:22">
      <c r="A1144" s="2" t="s">
        <v>2280</v>
      </c>
      <c r="B1144" s="2" t="str">
        <f>IF(COUNTIF(A1144:A4786,A1144:A4786)&gt;1,"",A1144:A4786)</f>
        <v>TOI-1231 b</v>
      </c>
      <c r="C1144" s="2" t="s">
        <v>2281</v>
      </c>
      <c r="D1144" s="2">
        <v>1</v>
      </c>
      <c r="E1144" s="2">
        <v>1</v>
      </c>
      <c r="F1144" s="2" t="s">
        <v>21</v>
      </c>
      <c r="G1144" s="2" t="s">
        <v>2282</v>
      </c>
      <c r="H1144" s="2">
        <v>24.245586</v>
      </c>
      <c r="I1144" s="2">
        <v>6.4e-5</v>
      </c>
      <c r="J1144" s="2">
        <v>3.65</v>
      </c>
      <c r="K1144" s="2">
        <v>0.16</v>
      </c>
      <c r="L1144" s="2">
        <v>0.0438356164383562</v>
      </c>
      <c r="M1144" s="2">
        <v>15.4</v>
      </c>
      <c r="N1144" s="2">
        <v>3.3</v>
      </c>
      <c r="O1144" s="2" t="s">
        <v>2282</v>
      </c>
      <c r="P1144" s="2">
        <v>0.48</v>
      </c>
      <c r="Q1144" s="2">
        <v>0.02</v>
      </c>
      <c r="R1144" s="2">
        <v>0.0416666666666667</v>
      </c>
      <c r="S1144" s="5">
        <v>44509</v>
      </c>
      <c r="U1144" s="2">
        <f t="shared" si="36"/>
        <v>4.78395498427972</v>
      </c>
      <c r="V1144" s="2">
        <f t="shared" si="37"/>
        <v>3.95284519219889</v>
      </c>
    </row>
    <row r="1145" spans="1:22">
      <c r="A1145" s="2" t="s">
        <v>2283</v>
      </c>
      <c r="B1145" s="2" t="str">
        <f>IF(COUNTIF(A1145:A4617,A1145:A4617)&gt;1,"",A1145:A4617)</f>
        <v>Kepler-338 c</v>
      </c>
      <c r="C1145" s="2" t="s">
        <v>1450</v>
      </c>
      <c r="D1145" s="2">
        <v>1</v>
      </c>
      <c r="E1145" s="2">
        <v>4</v>
      </c>
      <c r="F1145" s="2" t="s">
        <v>21</v>
      </c>
      <c r="G1145" s="2" t="s">
        <v>46</v>
      </c>
      <c r="H1145" s="2">
        <v>24.3110031</v>
      </c>
      <c r="I1145" s="2">
        <v>0.0001036</v>
      </c>
      <c r="J1145" s="2">
        <v>2.3</v>
      </c>
      <c r="K1145" s="2">
        <v>0.15</v>
      </c>
      <c r="L1145" s="2">
        <v>0.0652173913043478</v>
      </c>
      <c r="M1145" s="2"/>
      <c r="N1145" s="2"/>
      <c r="O1145" s="2" t="s">
        <v>46</v>
      </c>
      <c r="P1145" s="2">
        <v>1.09</v>
      </c>
      <c r="Q1145" s="2">
        <v>0.09</v>
      </c>
      <c r="R1145" s="2">
        <v>0.0825688073394495</v>
      </c>
      <c r="S1145" s="5">
        <v>42863</v>
      </c>
      <c r="U1145" s="2">
        <f t="shared" si="36"/>
        <v>2.4362351541058</v>
      </c>
      <c r="V1145" s="2">
        <f t="shared" si="37"/>
        <v>2.49143806296723</v>
      </c>
    </row>
    <row r="1146" spans="1:22">
      <c r="A1146" s="2" t="s">
        <v>2284</v>
      </c>
      <c r="B1146" s="2" t="str">
        <f>IF(COUNTIF(A1146:A4785,A1146:A4785)&gt;1,"",A1146:A4785)</f>
        <v>K2-233 d</v>
      </c>
      <c r="C1146" s="2" t="s">
        <v>1142</v>
      </c>
      <c r="D1146" s="2">
        <v>1</v>
      </c>
      <c r="E1146" s="2">
        <v>3</v>
      </c>
      <c r="F1146" s="2" t="s">
        <v>21</v>
      </c>
      <c r="G1146" s="2" t="s">
        <v>1143</v>
      </c>
      <c r="H1146" s="2">
        <v>24.3645</v>
      </c>
      <c r="I1146" s="2">
        <v>0.00068</v>
      </c>
      <c r="J1146" s="2">
        <v>2.358</v>
      </c>
      <c r="K1146" s="2">
        <v>0.043</v>
      </c>
      <c r="L1146" s="2">
        <v>0.0182357930449533</v>
      </c>
      <c r="M1146" s="2">
        <v>21.14</v>
      </c>
      <c r="N1146" s="2"/>
      <c r="O1146" s="2" t="s">
        <v>1143</v>
      </c>
      <c r="P1146" s="2">
        <v>0.79</v>
      </c>
      <c r="Q1146" s="2">
        <v>0.01</v>
      </c>
      <c r="R1146" s="2">
        <v>0.0126582278481013</v>
      </c>
      <c r="S1146" s="5">
        <v>44333</v>
      </c>
      <c r="U1146" s="2">
        <f t="shared" si="36"/>
        <v>2.71624495269279</v>
      </c>
      <c r="V1146" s="2">
        <f t="shared" si="37"/>
        <v>2.55477099035068</v>
      </c>
    </row>
    <row r="1147" spans="1:22">
      <c r="A1147" s="2" t="s">
        <v>2285</v>
      </c>
      <c r="B1147" s="2" t="str">
        <f>IF(COUNTIF(A1147:A4786,A1147:A4786)&gt;1,"",A1147:A4786)</f>
        <v>HD 152843 c</v>
      </c>
      <c r="C1147" s="2" t="s">
        <v>1683</v>
      </c>
      <c r="D1147" s="2">
        <v>1</v>
      </c>
      <c r="E1147" s="2">
        <v>2</v>
      </c>
      <c r="F1147" s="2" t="s">
        <v>21</v>
      </c>
      <c r="G1147" s="2" t="s">
        <v>1684</v>
      </c>
      <c r="H1147" s="2">
        <v>24.38</v>
      </c>
      <c r="I1147" s="2">
        <v>6.23</v>
      </c>
      <c r="J1147" s="2">
        <v>5.83</v>
      </c>
      <c r="K1147" s="2">
        <v>0.14</v>
      </c>
      <c r="L1147" s="2">
        <v>0.0240137221269297</v>
      </c>
      <c r="M1147" s="2">
        <v>27.5</v>
      </c>
      <c r="N1147" s="2"/>
      <c r="O1147" s="2" t="s">
        <v>1684</v>
      </c>
      <c r="P1147" s="2">
        <v>1.15</v>
      </c>
      <c r="Q1147" s="2">
        <v>0.04</v>
      </c>
      <c r="R1147" s="2">
        <v>0.0347826086956522</v>
      </c>
      <c r="S1147" s="5">
        <v>44358</v>
      </c>
      <c r="U1147" s="2">
        <f t="shared" si="36"/>
        <v>6.09144250459995</v>
      </c>
      <c r="V1147" s="2">
        <f t="shared" si="37"/>
        <v>6.31686488865531</v>
      </c>
    </row>
    <row r="1148" spans="1:22">
      <c r="A1148" s="2" t="s">
        <v>2286</v>
      </c>
      <c r="B1148" s="2" t="str">
        <f>IF(COUNTIF(A1148:A4487,A1148:A4487)&gt;1,"",A1148:A4487)</f>
        <v>Kepler-1337 b</v>
      </c>
      <c r="C1148" s="2" t="s">
        <v>2287</v>
      </c>
      <c r="D1148" s="2">
        <v>1</v>
      </c>
      <c r="E1148" s="2">
        <v>1</v>
      </c>
      <c r="F1148" s="2" t="s">
        <v>21</v>
      </c>
      <c r="G1148" s="2" t="s">
        <v>28</v>
      </c>
      <c r="H1148" s="2">
        <v>24.4002549</v>
      </c>
      <c r="I1148" s="2">
        <v>0.0001089</v>
      </c>
      <c r="J1148" s="2">
        <v>2.41</v>
      </c>
      <c r="K1148" s="2">
        <v>0.1</v>
      </c>
      <c r="L1148" s="2">
        <v>0.04149377593361</v>
      </c>
      <c r="M1148" s="2"/>
      <c r="N1148" s="2"/>
      <c r="O1148" s="2" t="s">
        <v>28</v>
      </c>
      <c r="P1148" s="2">
        <v>0.7</v>
      </c>
      <c r="Q1148" s="2">
        <v>0.04</v>
      </c>
      <c r="R1148" s="2">
        <v>0.0571428571428571</v>
      </c>
      <c r="S1148" s="5">
        <v>42500</v>
      </c>
      <c r="U1148" s="2">
        <f t="shared" si="36"/>
        <v>2.86521387019728</v>
      </c>
      <c r="V1148" s="2">
        <f t="shared" si="37"/>
        <v>2.61145493202498</v>
      </c>
    </row>
    <row r="1149" spans="1:22">
      <c r="A1149" s="2" t="s">
        <v>2288</v>
      </c>
      <c r="B1149" s="2" t="str">
        <f>IF(COUNTIF(A1149:A4601,A1149:A4601)&gt;1,"",A1149:A4601)</f>
        <v>Kepler-261 c</v>
      </c>
      <c r="C1149" s="2" t="s">
        <v>1578</v>
      </c>
      <c r="D1149" s="2">
        <v>1</v>
      </c>
      <c r="E1149" s="2">
        <v>2</v>
      </c>
      <c r="F1149" s="2" t="s">
        <v>21</v>
      </c>
      <c r="G1149" s="2" t="s">
        <v>46</v>
      </c>
      <c r="H1149" s="2">
        <v>24.5709023</v>
      </c>
      <c r="I1149" s="2">
        <v>0.0001009</v>
      </c>
      <c r="J1149" s="2">
        <v>2.82</v>
      </c>
      <c r="K1149" s="2">
        <v>0.2</v>
      </c>
      <c r="L1149" s="2">
        <v>0.0709219858156028</v>
      </c>
      <c r="M1149" s="2"/>
      <c r="N1149" s="2"/>
      <c r="O1149" s="2" t="s">
        <v>46</v>
      </c>
      <c r="P1149" s="2">
        <v>0.82</v>
      </c>
      <c r="Q1149" s="2">
        <v>0.05</v>
      </c>
      <c r="R1149" s="2">
        <v>0.0609756097560976</v>
      </c>
      <c r="S1149" s="5">
        <v>42863</v>
      </c>
      <c r="U1149" s="2">
        <f t="shared" si="36"/>
        <v>3.21955172009942</v>
      </c>
      <c r="V1149" s="2">
        <f t="shared" si="37"/>
        <v>3.05764462273265</v>
      </c>
    </row>
    <row r="1150" spans="1:22">
      <c r="A1150" s="2" t="s">
        <v>2289</v>
      </c>
      <c r="B1150" s="2" t="str">
        <f>IF(COUNTIF(A1150:A4398,A1150:A4398)&gt;1,"",A1150:A4398)</f>
        <v>Kepler-738 b</v>
      </c>
      <c r="C1150" s="2" t="s">
        <v>2290</v>
      </c>
      <c r="D1150" s="2">
        <v>1</v>
      </c>
      <c r="E1150" s="2">
        <v>1</v>
      </c>
      <c r="F1150" s="2" t="s">
        <v>21</v>
      </c>
      <c r="G1150" s="2" t="s">
        <v>28</v>
      </c>
      <c r="H1150" s="2">
        <v>24.58721573</v>
      </c>
      <c r="I1150" s="2">
        <v>8.802e-5</v>
      </c>
      <c r="J1150" s="2">
        <v>2.5</v>
      </c>
      <c r="K1150" s="2">
        <v>0.2</v>
      </c>
      <c r="L1150" s="2">
        <v>0.08</v>
      </c>
      <c r="M1150" s="2"/>
      <c r="N1150" s="2"/>
      <c r="O1150" s="2" t="s">
        <v>28</v>
      </c>
      <c r="P1150" s="2">
        <v>0.86</v>
      </c>
      <c r="Q1150" s="2">
        <v>0.04</v>
      </c>
      <c r="R1150" s="2">
        <v>0.0465116279069767</v>
      </c>
      <c r="S1150" s="5">
        <v>42500</v>
      </c>
      <c r="U1150" s="2">
        <f t="shared" si="36"/>
        <v>2.81925430977061</v>
      </c>
      <c r="V1150" s="2">
        <f t="shared" si="37"/>
        <v>2.71083978185739</v>
      </c>
    </row>
    <row r="1151" spans="1:22">
      <c r="A1151" s="2" t="s">
        <v>2291</v>
      </c>
      <c r="B1151" s="2" t="str">
        <f>IF(COUNTIF(A1151:A3750,A1151:A3750)&gt;1,"",A1151:A3750)</f>
        <v>K2-3 c</v>
      </c>
      <c r="C1151" s="2" t="s">
        <v>1521</v>
      </c>
      <c r="D1151" s="2">
        <v>1</v>
      </c>
      <c r="E1151" s="2">
        <v>3</v>
      </c>
      <c r="F1151" s="2" t="s">
        <v>21</v>
      </c>
      <c r="G1151" s="2" t="s">
        <v>1522</v>
      </c>
      <c r="H1151" s="2">
        <v>24.64745</v>
      </c>
      <c r="I1151" s="2">
        <v>0.00152</v>
      </c>
      <c r="J1151" s="2">
        <v>1.56</v>
      </c>
      <c r="K1151" s="2">
        <v>0.1</v>
      </c>
      <c r="L1151" s="2">
        <v>0.0641025641025641</v>
      </c>
      <c r="M1151" s="2"/>
      <c r="N1151" s="2"/>
      <c r="O1151" s="2" t="s">
        <v>1522</v>
      </c>
      <c r="P1151" s="2">
        <v>0.53</v>
      </c>
      <c r="Q1151" s="2">
        <v>0.02</v>
      </c>
      <c r="R1151" s="2">
        <v>0.0377358490566038</v>
      </c>
      <c r="S1151" s="5">
        <v>42201</v>
      </c>
      <c r="U1151" s="2">
        <f t="shared" si="36"/>
        <v>1.99559474546867</v>
      </c>
      <c r="V1151" s="2">
        <f t="shared" si="37"/>
        <v>1.69193657136687</v>
      </c>
    </row>
    <row r="1152" spans="1:22">
      <c r="A1152" s="2" t="s">
        <v>2292</v>
      </c>
      <c r="B1152" s="2" t="str">
        <f>IF(COUNTIF(A1152:A4409,A1152:A4409)&gt;1,"",A1152:A4409)</f>
        <v>Kepler-257 d</v>
      </c>
      <c r="C1152" s="2" t="s">
        <v>1083</v>
      </c>
      <c r="D1152" s="2">
        <v>1</v>
      </c>
      <c r="E1152" s="2">
        <v>3</v>
      </c>
      <c r="F1152" s="2" t="s">
        <v>21</v>
      </c>
      <c r="G1152" s="2" t="s">
        <v>28</v>
      </c>
      <c r="H1152" s="2">
        <v>24.66459711</v>
      </c>
      <c r="I1152" s="2">
        <v>3.967e-5</v>
      </c>
      <c r="J1152" s="2">
        <v>4.69</v>
      </c>
      <c r="K1152" s="2">
        <v>0.31</v>
      </c>
      <c r="L1152" s="2">
        <v>0.0660980810234542</v>
      </c>
      <c r="M1152" s="2"/>
      <c r="N1152" s="2"/>
      <c r="O1152" s="2" t="s">
        <v>28</v>
      </c>
      <c r="P1152" s="2">
        <v>0.85</v>
      </c>
      <c r="Q1152" s="2">
        <v>0.04</v>
      </c>
      <c r="R1152" s="2">
        <v>0.0470588235294118</v>
      </c>
      <c r="S1152" s="5">
        <v>42500</v>
      </c>
      <c r="U1152" s="2">
        <f t="shared" si="36"/>
        <v>5.30652951772569</v>
      </c>
      <c r="V1152" s="2">
        <f t="shared" si="37"/>
        <v>5.08697384909444</v>
      </c>
    </row>
    <row r="1153" spans="1:22">
      <c r="A1153" s="2" t="s">
        <v>2293</v>
      </c>
      <c r="B1153" s="2" t="str">
        <f>IF(COUNTIF(A1153:A4389,A1153:A4389)&gt;1,"",A1153:A4389)</f>
        <v>Kepler-151 c</v>
      </c>
      <c r="C1153" s="2" t="s">
        <v>1933</v>
      </c>
      <c r="D1153" s="2">
        <v>1</v>
      </c>
      <c r="E1153" s="2">
        <v>2</v>
      </c>
      <c r="F1153" s="2" t="s">
        <v>21</v>
      </c>
      <c r="G1153" s="2" t="s">
        <v>28</v>
      </c>
      <c r="H1153" s="2">
        <v>24.67464211</v>
      </c>
      <c r="I1153" s="2">
        <v>8.292e-5</v>
      </c>
      <c r="J1153" s="2">
        <v>2.09</v>
      </c>
      <c r="K1153" s="2">
        <v>0.19</v>
      </c>
      <c r="L1153" s="2">
        <v>0.0909090909090909</v>
      </c>
      <c r="M1153" s="2"/>
      <c r="N1153" s="2"/>
      <c r="O1153" s="2" t="s">
        <v>28</v>
      </c>
      <c r="P1153" s="2">
        <v>0.87</v>
      </c>
      <c r="Q1153" s="2">
        <v>0.04</v>
      </c>
      <c r="R1153" s="2">
        <v>0.0459770114942529</v>
      </c>
      <c r="S1153" s="5">
        <v>42500</v>
      </c>
      <c r="U1153" s="2">
        <f t="shared" si="36"/>
        <v>2.35057362099267</v>
      </c>
      <c r="V1153" s="2">
        <f t="shared" si="37"/>
        <v>2.26698613365874</v>
      </c>
    </row>
    <row r="1154" spans="1:22">
      <c r="A1154" s="2" t="s">
        <v>2294</v>
      </c>
      <c r="B1154" s="2" t="str">
        <f>IF(COUNTIF(A1154:A4627,A1154:A4627)&gt;1,"",A1154:A4627)</f>
        <v>Kepler-1353 b</v>
      </c>
      <c r="C1154" s="2" t="s">
        <v>2295</v>
      </c>
      <c r="D1154" s="2">
        <v>1</v>
      </c>
      <c r="E1154" s="2">
        <v>1</v>
      </c>
      <c r="F1154" s="2" t="s">
        <v>21</v>
      </c>
      <c r="G1154" s="2" t="s">
        <v>46</v>
      </c>
      <c r="H1154" s="2">
        <v>24.7543849</v>
      </c>
      <c r="I1154" s="2">
        <v>0.0001365</v>
      </c>
      <c r="J1154" s="2">
        <v>2.1</v>
      </c>
      <c r="K1154" s="2">
        <v>0.14</v>
      </c>
      <c r="L1154" s="2">
        <v>0.0666666666666667</v>
      </c>
      <c r="M1154" s="2"/>
      <c r="N1154" s="2"/>
      <c r="O1154" s="2" t="s">
        <v>46</v>
      </c>
      <c r="P1154" s="2">
        <v>0.78</v>
      </c>
      <c r="Q1154" s="2">
        <v>0.07</v>
      </c>
      <c r="R1154" s="2">
        <v>0.0897435897435897</v>
      </c>
      <c r="S1154" s="5">
        <v>42863</v>
      </c>
      <c r="U1154" s="2">
        <f t="shared" ref="U1154:U1214" si="39">J1154:J2366*((H1154:H2366/10)^0.09)*((P1154:P2366)^-0.26)</f>
        <v>2.43054345764119</v>
      </c>
      <c r="V1154" s="2">
        <f t="shared" ref="V1154:V1214" si="40">J1154:J2366*((H1154:H2366/10)^0.09)</f>
        <v>2.27849451412603</v>
      </c>
    </row>
    <row r="1155" spans="1:22">
      <c r="A1155" s="2" t="s">
        <v>2296</v>
      </c>
      <c r="B1155" s="2" t="str">
        <f>IF(COUNTIF(A1155:A4486,A1155:A4486)&gt;1,"",A1155:A4486)</f>
        <v>Kepler-282 d</v>
      </c>
      <c r="C1155" s="2" t="s">
        <v>1433</v>
      </c>
      <c r="D1155" s="2">
        <v>1</v>
      </c>
      <c r="E1155" s="2">
        <v>4</v>
      </c>
      <c r="F1155" s="2" t="s">
        <v>21</v>
      </c>
      <c r="G1155" s="2" t="s">
        <v>28</v>
      </c>
      <c r="H1155" s="2">
        <v>24.80568031</v>
      </c>
      <c r="I1155" s="2">
        <v>9.136e-5</v>
      </c>
      <c r="J1155" s="2">
        <v>2.33</v>
      </c>
      <c r="K1155" s="2">
        <v>0.22</v>
      </c>
      <c r="L1155" s="2">
        <v>0.0944206008583691</v>
      </c>
      <c r="M1155" s="2"/>
      <c r="N1155" s="2"/>
      <c r="O1155" s="2" t="s">
        <v>28</v>
      </c>
      <c r="P1155" s="2">
        <v>0.9</v>
      </c>
      <c r="Q1155" s="2">
        <v>0.05</v>
      </c>
      <c r="R1155" s="2">
        <v>0.0555555555555556</v>
      </c>
      <c r="S1155" s="5">
        <v>42500</v>
      </c>
      <c r="U1155" s="2">
        <f t="shared" si="39"/>
        <v>2.59873784708396</v>
      </c>
      <c r="V1155" s="2">
        <f t="shared" si="40"/>
        <v>2.52851493873427</v>
      </c>
    </row>
    <row r="1156" spans="1:22">
      <c r="A1156" s="2" t="s">
        <v>2297</v>
      </c>
      <c r="B1156" s="2" t="str">
        <f>IF(COUNTIF(A1156:A4706,A1156:A4706)&gt;1,"",A1156:A4706)</f>
        <v>K2-243 c</v>
      </c>
      <c r="C1156" s="2" t="s">
        <v>1666</v>
      </c>
      <c r="D1156" s="2">
        <v>1</v>
      </c>
      <c r="E1156" s="2">
        <v>2</v>
      </c>
      <c r="F1156" s="2" t="s">
        <v>21</v>
      </c>
      <c r="G1156" s="2" t="s">
        <v>147</v>
      </c>
      <c r="H1156" s="2">
        <v>24.94598</v>
      </c>
      <c r="I1156" s="2">
        <v>0.00491</v>
      </c>
      <c r="J1156" s="2">
        <v>2.01</v>
      </c>
      <c r="K1156" s="2">
        <v>0.15</v>
      </c>
      <c r="L1156" s="2">
        <v>0.0746268656716418</v>
      </c>
      <c r="M1156" s="2"/>
      <c r="N1156" s="2"/>
      <c r="O1156" s="2" t="s">
        <v>147</v>
      </c>
      <c r="P1156" s="2">
        <v>1.29</v>
      </c>
      <c r="Q1156" s="2">
        <v>0.04</v>
      </c>
      <c r="R1156" s="2">
        <v>0.0310077519379845</v>
      </c>
      <c r="S1156" s="5">
        <v>43293</v>
      </c>
      <c r="U1156" s="2">
        <f t="shared" si="39"/>
        <v>2.04255041156419</v>
      </c>
      <c r="V1156" s="2">
        <f t="shared" si="40"/>
        <v>2.18235857159273</v>
      </c>
    </row>
    <row r="1157" spans="1:22">
      <c r="A1157" s="2" t="s">
        <v>2298</v>
      </c>
      <c r="B1157" s="2" t="str">
        <f>IF(COUNTIF(A1157:A4629,A1157:A4629)&gt;1,"",A1157:A4629)</f>
        <v>Kepler-467 b</v>
      </c>
      <c r="C1157" s="2" t="s">
        <v>2299</v>
      </c>
      <c r="D1157" s="2">
        <v>1</v>
      </c>
      <c r="E1157" s="2">
        <v>1</v>
      </c>
      <c r="F1157" s="2" t="s">
        <v>21</v>
      </c>
      <c r="G1157" s="2" t="s">
        <v>46</v>
      </c>
      <c r="H1157" s="2">
        <v>24.99324319</v>
      </c>
      <c r="I1157" s="2">
        <v>6.127e-5</v>
      </c>
      <c r="J1157" s="2">
        <v>2.29</v>
      </c>
      <c r="K1157" s="2">
        <v>0.12</v>
      </c>
      <c r="L1157" s="2">
        <v>0.0524017467248908</v>
      </c>
      <c r="M1157" s="2"/>
      <c r="N1157" s="2"/>
      <c r="O1157" s="2" t="s">
        <v>46</v>
      </c>
      <c r="P1157" s="2">
        <v>0.96</v>
      </c>
      <c r="Q1157" s="2">
        <v>0.08</v>
      </c>
      <c r="R1157" s="2">
        <v>0.0833333333333333</v>
      </c>
      <c r="S1157" s="5">
        <v>42863</v>
      </c>
      <c r="U1157" s="2">
        <f t="shared" si="39"/>
        <v>2.51332700188925</v>
      </c>
      <c r="V1157" s="2">
        <f t="shared" si="40"/>
        <v>2.48679232131573</v>
      </c>
    </row>
    <row r="1158" spans="1:22">
      <c r="A1158" s="2" t="s">
        <v>2300</v>
      </c>
      <c r="B1158" s="2" t="str">
        <f>IF(COUNTIF(A1158:A4617,A1158:A4617)&gt;1,"",A1158:A4617)</f>
        <v>Kepler-386 c</v>
      </c>
      <c r="C1158" s="2" t="s">
        <v>1733</v>
      </c>
      <c r="D1158" s="2">
        <v>1</v>
      </c>
      <c r="E1158" s="2">
        <v>2</v>
      </c>
      <c r="F1158" s="2" t="s">
        <v>21</v>
      </c>
      <c r="G1158" s="2" t="s">
        <v>46</v>
      </c>
      <c r="H1158" s="2">
        <v>25.1933989</v>
      </c>
      <c r="I1158" s="2">
        <v>0.0001689</v>
      </c>
      <c r="J1158" s="2">
        <v>1.95</v>
      </c>
      <c r="K1158" s="2">
        <v>0.09</v>
      </c>
      <c r="L1158" s="2">
        <v>0.0461538461538462</v>
      </c>
      <c r="M1158" s="2"/>
      <c r="N1158" s="2"/>
      <c r="O1158" s="2" t="s">
        <v>46</v>
      </c>
      <c r="P1158" s="2">
        <v>0.8</v>
      </c>
      <c r="Q1158" s="2">
        <v>0.06</v>
      </c>
      <c r="R1158" s="2">
        <v>0.075</v>
      </c>
      <c r="S1158" s="5">
        <v>42863</v>
      </c>
      <c r="U1158" s="2">
        <f t="shared" si="39"/>
        <v>2.2456756163367</v>
      </c>
      <c r="V1158" s="2">
        <f t="shared" si="40"/>
        <v>2.11909496719206</v>
      </c>
    </row>
    <row r="1159" spans="1:22">
      <c r="A1159" s="2" t="s">
        <v>2301</v>
      </c>
      <c r="B1159" s="2" t="str">
        <f>IF(COUNTIF(A1159:A4180,A1159:A4180)&gt;1,"",A1159:A4180)</f>
        <v>Kepler-85 e</v>
      </c>
      <c r="C1159" s="2" t="s">
        <v>1318</v>
      </c>
      <c r="D1159" s="2">
        <v>1</v>
      </c>
      <c r="E1159" s="2">
        <v>4</v>
      </c>
      <c r="F1159" s="2" t="s">
        <v>21</v>
      </c>
      <c r="G1159" s="2" t="s">
        <v>28</v>
      </c>
      <c r="H1159" s="2">
        <v>25.2152875</v>
      </c>
      <c r="I1159" s="2">
        <v>0.0004357</v>
      </c>
      <c r="J1159" s="2">
        <v>1.25</v>
      </c>
      <c r="K1159" s="2">
        <v>0.11</v>
      </c>
      <c r="L1159" s="2">
        <v>0.088</v>
      </c>
      <c r="M1159" s="2"/>
      <c r="N1159" s="2"/>
      <c r="O1159" s="2" t="s">
        <v>28</v>
      </c>
      <c r="P1159" s="2">
        <v>0.92</v>
      </c>
      <c r="Q1159" s="2">
        <v>0.03</v>
      </c>
      <c r="R1159" s="2">
        <v>0.0326086956521739</v>
      </c>
      <c r="S1159" s="5">
        <v>42500</v>
      </c>
      <c r="U1159" s="2">
        <f t="shared" si="39"/>
        <v>1.38827317188498</v>
      </c>
      <c r="V1159" s="2">
        <f t="shared" si="40"/>
        <v>1.35850038612258</v>
      </c>
    </row>
    <row r="1160" spans="1:22">
      <c r="A1160" s="2" t="s">
        <v>2302</v>
      </c>
      <c r="B1160" s="2" t="str">
        <f>IF(COUNTIF(A1160:A4786,A1160:A4786)&gt;1,"",A1160:A4786)</f>
        <v>Kepler-595 b</v>
      </c>
      <c r="C1160" s="2" t="s">
        <v>1739</v>
      </c>
      <c r="D1160" s="2">
        <v>1</v>
      </c>
      <c r="E1160" s="2">
        <v>2</v>
      </c>
      <c r="F1160" s="2" t="s">
        <v>21</v>
      </c>
      <c r="G1160" s="2" t="s">
        <v>1210</v>
      </c>
      <c r="H1160" s="2">
        <v>25.3029092</v>
      </c>
      <c r="I1160" s="2">
        <v>6e-6</v>
      </c>
      <c r="J1160" s="2">
        <v>3.708</v>
      </c>
      <c r="K1160" s="2">
        <v>0.01</v>
      </c>
      <c r="L1160" s="2">
        <v>0.00269687162891046</v>
      </c>
      <c r="M1160" s="2">
        <v>17.4</v>
      </c>
      <c r="N1160" s="2">
        <v>7.1</v>
      </c>
      <c r="O1160" s="2" t="s">
        <v>1210</v>
      </c>
      <c r="P1160" s="2">
        <v>0.93</v>
      </c>
      <c r="Q1160" s="2">
        <v>0.06</v>
      </c>
      <c r="R1160" s="2">
        <v>0.0645161290322581</v>
      </c>
      <c r="S1160" s="5">
        <v>44154</v>
      </c>
      <c r="U1160" s="2">
        <f t="shared" si="39"/>
        <v>4.10789656744391</v>
      </c>
      <c r="V1160" s="2">
        <f t="shared" si="40"/>
        <v>4.03111387394407</v>
      </c>
    </row>
    <row r="1161" spans="1:22">
      <c r="A1161" s="2" t="s">
        <v>2303</v>
      </c>
      <c r="B1161" s="2" t="str">
        <f>IF(COUNTIF(A1161:A4323,A1161:A4323)&gt;1,"",A1161:A4323)</f>
        <v>Kepler-131 c</v>
      </c>
      <c r="C1161" s="2" t="s">
        <v>1989</v>
      </c>
      <c r="D1161" s="2">
        <v>1</v>
      </c>
      <c r="E1161" s="2">
        <v>2</v>
      </c>
      <c r="F1161" s="2" t="s">
        <v>21</v>
      </c>
      <c r="G1161" s="2" t="s">
        <v>28</v>
      </c>
      <c r="H1161" s="2">
        <v>25.5170646</v>
      </c>
      <c r="I1161" s="2">
        <v>0.0001964</v>
      </c>
      <c r="J1161" s="2">
        <v>0.79</v>
      </c>
      <c r="K1161" s="2">
        <v>0.07</v>
      </c>
      <c r="L1161" s="2">
        <v>0.0886075949367089</v>
      </c>
      <c r="M1161" s="2"/>
      <c r="N1161" s="2"/>
      <c r="O1161" s="2" t="s">
        <v>28</v>
      </c>
      <c r="P1161" s="2">
        <v>1.04</v>
      </c>
      <c r="Q1161" s="2">
        <v>0.04</v>
      </c>
      <c r="R1161" s="2">
        <v>0.0384615384615385</v>
      </c>
      <c r="S1161" s="5">
        <v>42500</v>
      </c>
      <c r="U1161" s="2">
        <f t="shared" si="39"/>
        <v>0.850771997992922</v>
      </c>
      <c r="V1161" s="2">
        <f t="shared" si="40"/>
        <v>0.859492033176877</v>
      </c>
    </row>
    <row r="1162" spans="1:22">
      <c r="A1162" s="2" t="s">
        <v>2304</v>
      </c>
      <c r="B1162" s="2" t="str">
        <f>IF(COUNTIF(A1162:A4792,A1162:A4792)&gt;1,"",A1162:A4792)</f>
        <v>TOI-561 d</v>
      </c>
      <c r="C1162" s="2" t="s">
        <v>1615</v>
      </c>
      <c r="D1162" s="2">
        <v>1</v>
      </c>
      <c r="E1162" s="2">
        <v>5</v>
      </c>
      <c r="F1162" s="2" t="s">
        <v>21</v>
      </c>
      <c r="G1162" s="2" t="s">
        <v>2305</v>
      </c>
      <c r="H1162" s="2">
        <v>25.62</v>
      </c>
      <c r="I1162" s="2">
        <v>0.04</v>
      </c>
      <c r="J1162" s="2">
        <v>2.53</v>
      </c>
      <c r="K1162" s="2">
        <v>0.13</v>
      </c>
      <c r="L1162" s="2">
        <v>0.0513833992094862</v>
      </c>
      <c r="M1162" s="2">
        <v>11.95</v>
      </c>
      <c r="N1162" s="2">
        <v>1.28</v>
      </c>
      <c r="O1162" s="2" t="s">
        <v>2305</v>
      </c>
      <c r="P1162" s="2">
        <v>0.79</v>
      </c>
      <c r="Q1162" s="2">
        <v>0.02</v>
      </c>
      <c r="R1162" s="2">
        <v>0.0253164556962025</v>
      </c>
      <c r="S1162" s="5">
        <v>44207</v>
      </c>
      <c r="U1162" s="2">
        <f t="shared" si="39"/>
        <v>2.92758557581673</v>
      </c>
      <c r="V1162" s="2">
        <f t="shared" si="40"/>
        <v>2.75354794251931</v>
      </c>
    </row>
    <row r="1163" spans="1:22">
      <c r="A1163" s="2" t="s">
        <v>2306</v>
      </c>
      <c r="B1163" s="2" t="str">
        <f>IF(COUNTIF(A1163:A4192,A1163:A4192)&gt;1,"",A1163:A4192)</f>
        <v>Kepler-201 b</v>
      </c>
      <c r="C1163" s="2" t="s">
        <v>2307</v>
      </c>
      <c r="D1163" s="2">
        <v>1</v>
      </c>
      <c r="E1163" s="2">
        <v>2</v>
      </c>
      <c r="F1163" s="2" t="s">
        <v>21</v>
      </c>
      <c r="G1163" s="2" t="s">
        <v>28</v>
      </c>
      <c r="H1163" s="2">
        <v>25.67212848</v>
      </c>
      <c r="I1163" s="2">
        <v>5.538e-5</v>
      </c>
      <c r="J1163" s="2">
        <v>2.63</v>
      </c>
      <c r="K1163" s="2">
        <v>0.19</v>
      </c>
      <c r="L1163" s="2">
        <v>0.0722433460076046</v>
      </c>
      <c r="M1163" s="2"/>
      <c r="N1163" s="2"/>
      <c r="O1163" s="2" t="s">
        <v>28</v>
      </c>
      <c r="P1163" s="2">
        <v>1.18</v>
      </c>
      <c r="Q1163" s="2">
        <v>0.04</v>
      </c>
      <c r="R1163" s="2">
        <v>0.0338983050847458</v>
      </c>
      <c r="S1163" s="5">
        <v>42500</v>
      </c>
      <c r="U1163" s="2">
        <f t="shared" si="39"/>
        <v>2.74231914470082</v>
      </c>
      <c r="V1163" s="2">
        <f t="shared" si="40"/>
        <v>2.86290750788858</v>
      </c>
    </row>
    <row r="1164" spans="1:22">
      <c r="A1164" s="2" t="s">
        <v>2308</v>
      </c>
      <c r="B1164" s="2" t="str">
        <f>IF(COUNTIF(A1164:A4626,A1164:A4626)&gt;1,"",A1164:A4626)</f>
        <v>Kepler-176 d</v>
      </c>
      <c r="C1164" s="2" t="s">
        <v>865</v>
      </c>
      <c r="D1164" s="2">
        <v>1</v>
      </c>
      <c r="E1164" s="2">
        <v>4</v>
      </c>
      <c r="F1164" s="2" t="s">
        <v>21</v>
      </c>
      <c r="G1164" s="2" t="s">
        <v>46</v>
      </c>
      <c r="H1164" s="2">
        <v>25.75274977</v>
      </c>
      <c r="I1164" s="2">
        <v>6.389e-5</v>
      </c>
      <c r="J1164" s="2">
        <v>2.27</v>
      </c>
      <c r="K1164" s="2">
        <v>0.09</v>
      </c>
      <c r="L1164" s="2">
        <v>0.039647577092511</v>
      </c>
      <c r="M1164" s="2"/>
      <c r="N1164" s="2"/>
      <c r="O1164" s="2" t="s">
        <v>46</v>
      </c>
      <c r="P1164" s="2">
        <v>0.79</v>
      </c>
      <c r="Q1164" s="2">
        <v>0.06</v>
      </c>
      <c r="R1164" s="2">
        <v>0.0759493670886076</v>
      </c>
      <c r="S1164" s="5">
        <v>42863</v>
      </c>
      <c r="U1164" s="2">
        <f t="shared" si="39"/>
        <v>2.62794903303679</v>
      </c>
      <c r="V1164" s="2">
        <f t="shared" si="40"/>
        <v>2.47172404207017</v>
      </c>
    </row>
    <row r="1165" spans="1:22">
      <c r="A1165" s="2" t="s">
        <v>2309</v>
      </c>
      <c r="B1165" s="2" t="str">
        <f>IF(COUNTIF(A1165:A4624,A1165:A4624)&gt;1,"",A1165:A4624)</f>
        <v>Kepler-1841 b</v>
      </c>
      <c r="C1165" s="2" t="s">
        <v>2310</v>
      </c>
      <c r="D1165" s="2">
        <v>1</v>
      </c>
      <c r="E1165" s="2">
        <v>1</v>
      </c>
      <c r="F1165" s="2" t="s">
        <v>21</v>
      </c>
      <c r="G1165" s="2" t="s">
        <v>46</v>
      </c>
      <c r="H1165" s="2">
        <v>25.8859397</v>
      </c>
      <c r="I1165" s="2">
        <v>0.0002406</v>
      </c>
      <c r="J1165" s="2">
        <v>1.66</v>
      </c>
      <c r="K1165" s="2">
        <v>0.09</v>
      </c>
      <c r="L1165" s="2">
        <v>0.0542168674698795</v>
      </c>
      <c r="M1165" s="2"/>
      <c r="N1165" s="2"/>
      <c r="O1165" s="2" t="s">
        <v>46</v>
      </c>
      <c r="P1165" s="2">
        <v>0.82</v>
      </c>
      <c r="Q1165" s="2">
        <v>0.06</v>
      </c>
      <c r="R1165" s="2">
        <v>0.0731707317073171</v>
      </c>
      <c r="S1165" s="5">
        <v>42863</v>
      </c>
      <c r="U1165" s="2">
        <f t="shared" si="39"/>
        <v>1.90411090633591</v>
      </c>
      <c r="V1165" s="2">
        <f t="shared" si="40"/>
        <v>1.80835562836207</v>
      </c>
    </row>
    <row r="1166" spans="1:22">
      <c r="A1166" s="2" t="s">
        <v>2311</v>
      </c>
      <c r="B1166" s="2" t="str">
        <f>IF(COUNTIF(A1166:A4591,A1166:A4591)&gt;1,"",A1166:A4591)</f>
        <v>Kepler-878 b</v>
      </c>
      <c r="C1166" s="2" t="s">
        <v>2312</v>
      </c>
      <c r="D1166" s="2">
        <v>1</v>
      </c>
      <c r="E1166" s="2">
        <v>1</v>
      </c>
      <c r="F1166" s="2" t="s">
        <v>21</v>
      </c>
      <c r="G1166" s="2" t="s">
        <v>46</v>
      </c>
      <c r="H1166" s="2">
        <v>25.9421582</v>
      </c>
      <c r="I1166" s="2">
        <v>0.0001126</v>
      </c>
      <c r="J1166" s="2">
        <v>1.95</v>
      </c>
      <c r="K1166" s="2">
        <v>0.16</v>
      </c>
      <c r="L1166" s="2">
        <v>0.0820512820512821</v>
      </c>
      <c r="M1166" s="2"/>
      <c r="N1166" s="2"/>
      <c r="O1166" s="2" t="s">
        <v>46</v>
      </c>
      <c r="P1166" s="2">
        <v>0.89</v>
      </c>
      <c r="Q1166" s="2">
        <v>0.03</v>
      </c>
      <c r="R1166" s="2">
        <v>0.0337078651685393</v>
      </c>
      <c r="S1166" s="5">
        <v>42863</v>
      </c>
      <c r="U1166" s="2">
        <f t="shared" si="39"/>
        <v>2.19004863247941</v>
      </c>
      <c r="V1166" s="2">
        <f t="shared" si="40"/>
        <v>2.12468797853972</v>
      </c>
    </row>
    <row r="1167" spans="1:22">
      <c r="A1167" s="2" t="s">
        <v>2313</v>
      </c>
      <c r="B1167" s="2" t="str">
        <f>IF(COUNTIF(A1167:A4808,A1167:A4808)&gt;1,"",A1167:A4808)</f>
        <v>K2-346 b</v>
      </c>
      <c r="C1167" s="2" t="s">
        <v>2314</v>
      </c>
      <c r="D1167" s="2">
        <v>1</v>
      </c>
      <c r="E1167" s="2">
        <v>1</v>
      </c>
      <c r="F1167" s="2" t="s">
        <v>21</v>
      </c>
      <c r="G1167" s="2" t="s">
        <v>203</v>
      </c>
      <c r="H1167" s="2">
        <v>26.201446</v>
      </c>
      <c r="I1167" s="2">
        <v>0.003331</v>
      </c>
      <c r="J1167" s="2">
        <v>2.26</v>
      </c>
      <c r="K1167" s="2">
        <v>0.19</v>
      </c>
      <c r="L1167" s="2">
        <v>0.084070796460177</v>
      </c>
      <c r="M1167" s="2"/>
      <c r="N1167" s="2"/>
      <c r="O1167" s="2" t="s">
        <v>203</v>
      </c>
      <c r="P1167" s="2">
        <v>0.71</v>
      </c>
      <c r="Q1167" s="2">
        <v>0.02</v>
      </c>
      <c r="R1167" s="2">
        <v>0.028169014084507</v>
      </c>
      <c r="S1167" s="5">
        <v>44431</v>
      </c>
      <c r="U1167" s="2">
        <f t="shared" si="39"/>
        <v>2.69420440492927</v>
      </c>
      <c r="V1167" s="2">
        <f t="shared" si="40"/>
        <v>2.464663948328</v>
      </c>
    </row>
    <row r="1168" spans="1:22">
      <c r="A1168" s="2" t="s">
        <v>2315</v>
      </c>
      <c r="B1168" s="2" t="str">
        <f>IF(COUNTIF(A1168:A4337,A1168:A4337)&gt;1,"",A1168:A4337)</f>
        <v>Kepler-342 c</v>
      </c>
      <c r="C1168" s="2" t="s">
        <v>1931</v>
      </c>
      <c r="D1168" s="2">
        <v>1</v>
      </c>
      <c r="E1168" s="2">
        <v>4</v>
      </c>
      <c r="F1168" s="2" t="s">
        <v>21</v>
      </c>
      <c r="G1168" s="2" t="s">
        <v>28</v>
      </c>
      <c r="H1168" s="2">
        <v>26.2348478</v>
      </c>
      <c r="I1168" s="2">
        <v>0.0001108</v>
      </c>
      <c r="J1168" s="2">
        <v>1.76</v>
      </c>
      <c r="K1168" s="2">
        <v>0.17</v>
      </c>
      <c r="L1168" s="2">
        <v>0.0965909090909091</v>
      </c>
      <c r="M1168" s="2"/>
      <c r="N1168" s="2"/>
      <c r="O1168" s="2" t="s">
        <v>28</v>
      </c>
      <c r="P1168" s="2">
        <v>1.26</v>
      </c>
      <c r="Q1168" s="2">
        <v>0.05</v>
      </c>
      <c r="R1168" s="2">
        <v>0.0396825396825397</v>
      </c>
      <c r="S1168" s="5">
        <v>42500</v>
      </c>
      <c r="U1168" s="2">
        <f t="shared" si="39"/>
        <v>1.80765437033317</v>
      </c>
      <c r="V1168" s="2">
        <f t="shared" si="40"/>
        <v>1.91960440220968</v>
      </c>
    </row>
    <row r="1169" spans="1:22">
      <c r="A1169" s="2" t="s">
        <v>2316</v>
      </c>
      <c r="B1169" s="2" t="str">
        <f>IF(COUNTIF(A1169:A4810,A1169:A4810)&gt;1,"",A1169:A4810)</f>
        <v>K2-268 f</v>
      </c>
      <c r="C1169" s="2" t="s">
        <v>668</v>
      </c>
      <c r="D1169" s="2">
        <v>1</v>
      </c>
      <c r="E1169" s="2">
        <v>5</v>
      </c>
      <c r="F1169" s="2" t="s">
        <v>21</v>
      </c>
      <c r="G1169" s="2" t="s">
        <v>203</v>
      </c>
      <c r="H1169" s="2">
        <v>26.27057</v>
      </c>
      <c r="I1169" s="2">
        <v>0.000105</v>
      </c>
      <c r="J1169" s="2">
        <v>2.23</v>
      </c>
      <c r="K1169" s="2">
        <v>0.15</v>
      </c>
      <c r="L1169" s="2">
        <v>0.0672645739910314</v>
      </c>
      <c r="M1169" s="2"/>
      <c r="N1169" s="2"/>
      <c r="O1169" s="2" t="s">
        <v>203</v>
      </c>
      <c r="P1169" s="2">
        <v>0.84</v>
      </c>
      <c r="Q1169" s="2">
        <v>0.02</v>
      </c>
      <c r="R1169" s="2">
        <v>0.0238095238095238</v>
      </c>
      <c r="S1169" s="5">
        <v>44431</v>
      </c>
      <c r="U1169" s="2">
        <f t="shared" si="39"/>
        <v>2.54533238564041</v>
      </c>
      <c r="V1169" s="2">
        <f t="shared" si="40"/>
        <v>2.43252390948594</v>
      </c>
    </row>
    <row r="1170" spans="1:22">
      <c r="A1170" s="2" t="s">
        <v>2317</v>
      </c>
      <c r="B1170" s="2" t="str">
        <f>IF(COUNTIF(A1170:A4466,A1170:A4466)&gt;1,"",A1170:A4466)</f>
        <v>Kepler-681 b</v>
      </c>
      <c r="C1170" s="2" t="s">
        <v>2318</v>
      </c>
      <c r="D1170" s="2">
        <v>1</v>
      </c>
      <c r="E1170" s="2">
        <v>1</v>
      </c>
      <c r="F1170" s="2" t="s">
        <v>21</v>
      </c>
      <c r="G1170" s="2" t="s">
        <v>28</v>
      </c>
      <c r="H1170" s="2">
        <v>26.39435646</v>
      </c>
      <c r="I1170" s="2">
        <v>6.078e-5</v>
      </c>
      <c r="J1170" s="2">
        <v>3.08</v>
      </c>
      <c r="K1170" s="2">
        <v>0.16</v>
      </c>
      <c r="L1170" s="2">
        <v>0.0519480519480519</v>
      </c>
      <c r="M1170" s="2"/>
      <c r="N1170" s="2"/>
      <c r="O1170" s="2" t="s">
        <v>28</v>
      </c>
      <c r="P1170" s="2">
        <v>0.8</v>
      </c>
      <c r="Q1170" s="2">
        <v>0.04</v>
      </c>
      <c r="R1170" s="2">
        <v>0.05</v>
      </c>
      <c r="S1170" s="5">
        <v>42500</v>
      </c>
      <c r="U1170" s="2">
        <f t="shared" si="39"/>
        <v>3.56191307617242</v>
      </c>
      <c r="V1170" s="2">
        <f t="shared" si="40"/>
        <v>3.3611408604086</v>
      </c>
    </row>
    <row r="1171" spans="1:22">
      <c r="A1171" s="2" t="s">
        <v>2319</v>
      </c>
      <c r="B1171" s="2" t="str">
        <f>IF(COUNTIF(A1171:A4419,A1171:A4419)&gt;1,"",A1171:A4419)</f>
        <v>Kepler-1045 b</v>
      </c>
      <c r="C1171" s="2" t="s">
        <v>2320</v>
      </c>
      <c r="D1171" s="2">
        <v>1</v>
      </c>
      <c r="E1171" s="2">
        <v>1</v>
      </c>
      <c r="F1171" s="2" t="s">
        <v>21</v>
      </c>
      <c r="G1171" s="2" t="s">
        <v>28</v>
      </c>
      <c r="H1171" s="2">
        <v>26.41045478</v>
      </c>
      <c r="I1171" s="2">
        <v>7.194e-5</v>
      </c>
      <c r="J1171" s="2">
        <v>2.69</v>
      </c>
      <c r="K1171" s="2">
        <v>0.21</v>
      </c>
      <c r="L1171" s="2">
        <v>0.0780669144981413</v>
      </c>
      <c r="M1171" s="2"/>
      <c r="N1171" s="2"/>
      <c r="O1171" s="2" t="s">
        <v>28</v>
      </c>
      <c r="P1171" s="2">
        <v>0.86</v>
      </c>
      <c r="Q1171" s="2">
        <v>0.04</v>
      </c>
      <c r="R1171" s="2">
        <v>0.0465116279069767</v>
      </c>
      <c r="S1171" s="5">
        <v>42500</v>
      </c>
      <c r="U1171" s="2">
        <f t="shared" si="39"/>
        <v>3.05311042282859</v>
      </c>
      <c r="V1171" s="2">
        <f t="shared" si="40"/>
        <v>2.93570294950817</v>
      </c>
    </row>
    <row r="1172" spans="1:22">
      <c r="A1172" s="2" t="s">
        <v>2321</v>
      </c>
      <c r="B1172" s="2" t="str">
        <f>IF(COUNTIF(A1172:A4785,A1172:A4785)&gt;1,"",A1172:A4785)</f>
        <v>Kepler-82 b</v>
      </c>
      <c r="C1172" s="2" t="s">
        <v>973</v>
      </c>
      <c r="D1172" s="2">
        <v>1</v>
      </c>
      <c r="E1172" s="2">
        <v>5</v>
      </c>
      <c r="F1172" s="2" t="s">
        <v>21</v>
      </c>
      <c r="G1172" s="2" t="s">
        <v>2322</v>
      </c>
      <c r="H1172" s="2">
        <v>26.44</v>
      </c>
      <c r="I1172" s="2">
        <v>0.48</v>
      </c>
      <c r="J1172" s="2">
        <v>4.07</v>
      </c>
      <c r="K1172" s="2">
        <v>0.24</v>
      </c>
      <c r="L1172" s="2">
        <v>0.058968058968059</v>
      </c>
      <c r="M1172" s="2">
        <v>12.15</v>
      </c>
      <c r="N1172" s="2">
        <v>0.96</v>
      </c>
      <c r="O1172" s="2" t="s">
        <v>2322</v>
      </c>
      <c r="P1172" s="2">
        <v>0.91</v>
      </c>
      <c r="Q1172" s="2">
        <v>0.03</v>
      </c>
      <c r="R1172" s="2">
        <v>0.032967032967033</v>
      </c>
      <c r="S1172" s="5">
        <v>43671</v>
      </c>
      <c r="U1172" s="2">
        <f t="shared" si="39"/>
        <v>4.55247089357709</v>
      </c>
      <c r="V1172" s="2">
        <f t="shared" si="40"/>
        <v>4.44219828180749</v>
      </c>
    </row>
    <row r="1173" spans="1:22">
      <c r="A1173" s="2" t="s">
        <v>2323</v>
      </c>
      <c r="B1173" s="2" t="str">
        <f>IF(COUNTIF(A1173:A4778,A1173:A4778)&gt;1,"",A1173:A4778)</f>
        <v>K2-133 e</v>
      </c>
      <c r="C1173" s="2" t="s">
        <v>42</v>
      </c>
      <c r="D1173" s="2">
        <v>1</v>
      </c>
      <c r="E1173" s="2">
        <v>4</v>
      </c>
      <c r="F1173" s="2" t="s">
        <v>21</v>
      </c>
      <c r="G1173" s="2" t="s">
        <v>43</v>
      </c>
      <c r="H1173" s="2">
        <v>26.5841</v>
      </c>
      <c r="I1173" s="2">
        <v>0.0018</v>
      </c>
      <c r="J1173" s="2">
        <v>1.73</v>
      </c>
      <c r="K1173" s="2">
        <v>0.14</v>
      </c>
      <c r="L1173" s="2">
        <v>0.0809248554913295</v>
      </c>
      <c r="M1173" s="2"/>
      <c r="N1173" s="2"/>
      <c r="O1173" s="2" t="s">
        <v>43</v>
      </c>
      <c r="P1173" s="2">
        <v>0.46</v>
      </c>
      <c r="Q1173" s="2">
        <v>0.01</v>
      </c>
      <c r="R1173" s="2">
        <v>0.0217391304347826</v>
      </c>
      <c r="S1173" s="5">
        <v>43608</v>
      </c>
      <c r="U1173" s="2">
        <f t="shared" si="39"/>
        <v>2.31177223516092</v>
      </c>
      <c r="V1173" s="2">
        <f t="shared" si="40"/>
        <v>1.88913102173844</v>
      </c>
    </row>
    <row r="1174" spans="1:22">
      <c r="A1174" s="2" t="s">
        <v>2324</v>
      </c>
      <c r="B1174" s="2" t="str">
        <f>IF(COUNTIF(A1174:A4800,A1174:A4800)&gt;1,"",A1174:A4800)</f>
        <v>K2-319 b</v>
      </c>
      <c r="C1174" s="2" t="s">
        <v>2325</v>
      </c>
      <c r="D1174" s="2">
        <v>1</v>
      </c>
      <c r="E1174" s="2">
        <v>1</v>
      </c>
      <c r="F1174" s="2" t="s">
        <v>21</v>
      </c>
      <c r="G1174" s="2" t="s">
        <v>144</v>
      </c>
      <c r="H1174" s="2">
        <v>26.68</v>
      </c>
      <c r="I1174" s="2">
        <v>0.002</v>
      </c>
      <c r="J1174" s="2">
        <v>2.79</v>
      </c>
      <c r="K1174" s="2">
        <v>0.11</v>
      </c>
      <c r="L1174" s="2">
        <v>0.039426523297491</v>
      </c>
      <c r="M1174" s="2"/>
      <c r="N1174" s="2"/>
      <c r="O1174" s="2" t="s">
        <v>144</v>
      </c>
      <c r="P1174" s="2">
        <v>0.95</v>
      </c>
      <c r="Q1174" s="2">
        <v>0.06</v>
      </c>
      <c r="R1174" s="2">
        <v>0.0631578947368421</v>
      </c>
      <c r="S1174" s="5">
        <v>44090</v>
      </c>
      <c r="U1174" s="2">
        <f t="shared" si="39"/>
        <v>3.08853686994558</v>
      </c>
      <c r="V1174" s="2">
        <f t="shared" si="40"/>
        <v>3.04762079000988</v>
      </c>
    </row>
    <row r="1175" spans="1:22">
      <c r="A1175" s="2" t="s">
        <v>2326</v>
      </c>
      <c r="B1175" s="2" t="str">
        <f>IF(COUNTIF(A1175:A4553,A1175:A4553)&gt;1,"",A1175:A4553)</f>
        <v>Kepler-92 c</v>
      </c>
      <c r="C1175" s="2" t="s">
        <v>1830</v>
      </c>
      <c r="D1175" s="2">
        <v>1</v>
      </c>
      <c r="E1175" s="2">
        <v>3</v>
      </c>
      <c r="F1175" s="2" t="s">
        <v>21</v>
      </c>
      <c r="G1175" s="2" t="s">
        <v>28</v>
      </c>
      <c r="H1175" s="2">
        <v>26.72320599</v>
      </c>
      <c r="I1175" s="2">
        <v>7.507e-5</v>
      </c>
      <c r="J1175" s="2">
        <v>2.39</v>
      </c>
      <c r="K1175" s="2">
        <v>0.12</v>
      </c>
      <c r="L1175" s="2">
        <v>0.0502092050209205</v>
      </c>
      <c r="M1175" s="2"/>
      <c r="N1175" s="2"/>
      <c r="O1175" s="2" t="s">
        <v>28</v>
      </c>
      <c r="P1175" s="2">
        <v>1.17</v>
      </c>
      <c r="Q1175" s="2">
        <v>0.11</v>
      </c>
      <c r="R1175" s="2">
        <v>0.094017094017094</v>
      </c>
      <c r="S1175" s="5">
        <v>42500</v>
      </c>
      <c r="U1175" s="2">
        <f t="shared" si="39"/>
        <v>2.5066260413018</v>
      </c>
      <c r="V1175" s="2">
        <f t="shared" si="40"/>
        <v>2.61106613017845</v>
      </c>
    </row>
    <row r="1176" spans="1:22">
      <c r="A1176" s="2" t="s">
        <v>2327</v>
      </c>
      <c r="B1176" s="2" t="str">
        <f>IF(COUNTIF(A1176:A4620,A1176:A4620)&gt;1,"",A1176:A4620)</f>
        <v>Kepler-1232 b</v>
      </c>
      <c r="C1176" s="2" t="s">
        <v>2328</v>
      </c>
      <c r="D1176" s="2">
        <v>1</v>
      </c>
      <c r="E1176" s="2">
        <v>1</v>
      </c>
      <c r="F1176" s="2" t="s">
        <v>21</v>
      </c>
      <c r="G1176" s="2" t="s">
        <v>46</v>
      </c>
      <c r="H1176" s="2">
        <v>26.7838935</v>
      </c>
      <c r="I1176" s="2">
        <v>0.0001582</v>
      </c>
      <c r="J1176" s="2">
        <v>1.59</v>
      </c>
      <c r="K1176" s="2">
        <v>0.12</v>
      </c>
      <c r="L1176" s="2">
        <v>0.0754716981132075</v>
      </c>
      <c r="M1176" s="2"/>
      <c r="N1176" s="2"/>
      <c r="O1176" s="2" t="s">
        <v>46</v>
      </c>
      <c r="P1176" s="2">
        <v>0.87</v>
      </c>
      <c r="Q1176" s="2">
        <v>0.05</v>
      </c>
      <c r="R1176" s="2">
        <v>0.0574712643678161</v>
      </c>
      <c r="S1176" s="5">
        <v>42863</v>
      </c>
      <c r="U1176" s="2">
        <f t="shared" si="39"/>
        <v>1.80148542373947</v>
      </c>
      <c r="V1176" s="2">
        <f t="shared" si="40"/>
        <v>1.73742376717434</v>
      </c>
    </row>
    <row r="1177" spans="1:22">
      <c r="A1177" s="2" t="s">
        <v>2329</v>
      </c>
      <c r="B1177" s="2" t="str">
        <f>IF(COUNTIF(A1177:A4724,A1177:A4724)&gt;1,"",A1177:A4724)</f>
        <v>K2-241 b</v>
      </c>
      <c r="C1177" s="2" t="s">
        <v>2330</v>
      </c>
      <c r="D1177" s="2">
        <v>1</v>
      </c>
      <c r="E1177" s="2">
        <v>1</v>
      </c>
      <c r="F1177" s="2" t="s">
        <v>21</v>
      </c>
      <c r="G1177" s="2" t="s">
        <v>147</v>
      </c>
      <c r="H1177" s="2">
        <v>26.8199</v>
      </c>
      <c r="I1177" s="2">
        <v>0.00245</v>
      </c>
      <c r="J1177" s="2">
        <v>2.55</v>
      </c>
      <c r="K1177" s="2">
        <v>0.18</v>
      </c>
      <c r="L1177" s="2">
        <v>0.0705882352941176</v>
      </c>
      <c r="M1177" s="2"/>
      <c r="N1177" s="2"/>
      <c r="O1177" s="2" t="s">
        <v>147</v>
      </c>
      <c r="P1177" s="2">
        <v>0.71</v>
      </c>
      <c r="Q1177" s="2">
        <v>0.01</v>
      </c>
      <c r="R1177" s="2">
        <v>0.0140845070422535</v>
      </c>
      <c r="S1177" s="5">
        <v>43293</v>
      </c>
      <c r="U1177" s="2">
        <f t="shared" si="39"/>
        <v>3.04631040348829</v>
      </c>
      <c r="V1177" s="2">
        <f t="shared" si="40"/>
        <v>2.78677126841503</v>
      </c>
    </row>
    <row r="1178" spans="1:22">
      <c r="A1178" s="2" t="s">
        <v>2331</v>
      </c>
      <c r="B1178" s="2" t="str">
        <f>IF(COUNTIF(A1178:A4407,A1178:A4407)&gt;1,"",A1178:A4407)</f>
        <v>Kepler-977 b</v>
      </c>
      <c r="C1178" s="2" t="s">
        <v>2332</v>
      </c>
      <c r="D1178" s="2">
        <v>1</v>
      </c>
      <c r="E1178" s="2">
        <v>1</v>
      </c>
      <c r="F1178" s="2" t="s">
        <v>21</v>
      </c>
      <c r="G1178" s="2" t="s">
        <v>28</v>
      </c>
      <c r="H1178" s="2">
        <v>26.85328322</v>
      </c>
      <c r="I1178" s="2">
        <v>6.393e-5</v>
      </c>
      <c r="J1178" s="2">
        <v>2.62</v>
      </c>
      <c r="K1178" s="2">
        <v>0.17</v>
      </c>
      <c r="L1178" s="2">
        <v>0.0648854961832061</v>
      </c>
      <c r="M1178" s="2"/>
      <c r="N1178" s="2"/>
      <c r="O1178" s="2" t="s">
        <v>28</v>
      </c>
      <c r="P1178" s="2">
        <v>0.87</v>
      </c>
      <c r="Q1178" s="2">
        <v>0.04</v>
      </c>
      <c r="R1178" s="2">
        <v>0.0459770114942529</v>
      </c>
      <c r="S1178" s="5">
        <v>42500</v>
      </c>
      <c r="U1178" s="2">
        <f t="shared" si="39"/>
        <v>2.96917674849023</v>
      </c>
      <c r="V1178" s="2">
        <f t="shared" si="40"/>
        <v>2.86359144725137</v>
      </c>
    </row>
    <row r="1179" spans="1:22">
      <c r="A1179" s="2" t="s">
        <v>2333</v>
      </c>
      <c r="B1179" s="2" t="str">
        <f>IF(COUNTIF(A1179:A4821,A1179:A4821)&gt;1,"",A1179:A4821)</f>
        <v>TOI-2285 b</v>
      </c>
      <c r="C1179" s="2" t="s">
        <v>2334</v>
      </c>
      <c r="D1179" s="2">
        <v>1</v>
      </c>
      <c r="E1179" s="2">
        <v>1</v>
      </c>
      <c r="F1179" s="2" t="s">
        <v>21</v>
      </c>
      <c r="G1179" s="2" t="s">
        <v>2335</v>
      </c>
      <c r="H1179" s="2">
        <v>27.26955</v>
      </c>
      <c r="I1179" s="2">
        <v>0.00013</v>
      </c>
      <c r="J1179" s="2">
        <v>1.74</v>
      </c>
      <c r="K1179" s="2">
        <v>0.08</v>
      </c>
      <c r="L1179" s="2">
        <v>0.0459770114942529</v>
      </c>
      <c r="M1179" s="2">
        <v>19.5</v>
      </c>
      <c r="N1179" s="2"/>
      <c r="O1179" s="2" t="s">
        <v>2335</v>
      </c>
      <c r="P1179" s="2">
        <v>0.45</v>
      </c>
      <c r="Q1179" s="2">
        <v>0.01</v>
      </c>
      <c r="R1179" s="2">
        <v>0.0222222222222222</v>
      </c>
      <c r="S1179" s="5">
        <v>44494</v>
      </c>
      <c r="U1179" s="2">
        <f t="shared" si="39"/>
        <v>2.34382408170221</v>
      </c>
      <c r="V1179" s="2">
        <f t="shared" si="40"/>
        <v>1.90440917746883</v>
      </c>
    </row>
    <row r="1180" spans="1:22">
      <c r="A1180" s="2" t="s">
        <v>2336</v>
      </c>
      <c r="B1180" s="2" t="str">
        <f>IF(COUNTIF(A1180:A4752,A1180:A4752)&gt;1,"",A1180:A4752)</f>
        <v>K2-286 b</v>
      </c>
      <c r="C1180" s="2" t="s">
        <v>2337</v>
      </c>
      <c r="D1180" s="2">
        <v>1</v>
      </c>
      <c r="E1180" s="2">
        <v>1</v>
      </c>
      <c r="F1180" s="2" t="s">
        <v>21</v>
      </c>
      <c r="G1180" s="2" t="s">
        <v>2338</v>
      </c>
      <c r="H1180" s="2">
        <v>27.359</v>
      </c>
      <c r="I1180" s="2">
        <v>0.005</v>
      </c>
      <c r="J1180" s="2">
        <v>2.1</v>
      </c>
      <c r="K1180" s="2">
        <v>0.2</v>
      </c>
      <c r="L1180" s="2">
        <v>0.0952380952380952</v>
      </c>
      <c r="M1180" s="2"/>
      <c r="N1180" s="2"/>
      <c r="O1180" s="2" t="s">
        <v>2338</v>
      </c>
      <c r="P1180" s="2">
        <v>0.64</v>
      </c>
      <c r="Q1180" s="2">
        <v>0.02</v>
      </c>
      <c r="R1180" s="2">
        <v>0.03125</v>
      </c>
      <c r="S1180" s="5">
        <v>43475</v>
      </c>
      <c r="U1180" s="2">
        <f t="shared" si="39"/>
        <v>2.58197195816813</v>
      </c>
      <c r="V1180" s="2">
        <f t="shared" si="40"/>
        <v>2.29910239834478</v>
      </c>
    </row>
    <row r="1181" spans="1:22">
      <c r="A1181" s="2" t="s">
        <v>2339</v>
      </c>
      <c r="B1181" s="2" t="str">
        <f>IF(COUNTIF(A1181:A4807,A1181:A4807)&gt;1,"",A1181:A4807)</f>
        <v>Kepler-79 c</v>
      </c>
      <c r="C1181" s="2" t="s">
        <v>1809</v>
      </c>
      <c r="D1181" s="2">
        <v>1</v>
      </c>
      <c r="E1181" s="2">
        <v>4</v>
      </c>
      <c r="F1181" s="2" t="s">
        <v>21</v>
      </c>
      <c r="G1181" s="2" t="s">
        <v>1210</v>
      </c>
      <c r="H1181" s="2">
        <v>27.4023</v>
      </c>
      <c r="I1181" s="2">
        <v>4.2e-5</v>
      </c>
      <c r="J1181" s="2">
        <v>3.553</v>
      </c>
      <c r="K1181" s="2">
        <v>0.027</v>
      </c>
      <c r="L1181" s="2">
        <v>0.00759921193357726</v>
      </c>
      <c r="M1181" s="2">
        <v>9.5</v>
      </c>
      <c r="N1181" s="2">
        <v>2.3</v>
      </c>
      <c r="O1181" s="2" t="s">
        <v>1210</v>
      </c>
      <c r="P1181" s="2">
        <v>1.24</v>
      </c>
      <c r="Q1181" s="2">
        <v>0.03</v>
      </c>
      <c r="R1181" s="2">
        <v>0.0241935483870968</v>
      </c>
      <c r="S1181" s="5">
        <v>44154</v>
      </c>
      <c r="U1181" s="2">
        <f t="shared" si="39"/>
        <v>3.67880188926861</v>
      </c>
      <c r="V1181" s="2">
        <f t="shared" si="40"/>
        <v>3.89041596699266</v>
      </c>
    </row>
    <row r="1182" spans="1:22">
      <c r="A1182" s="2" t="s">
        <v>2340</v>
      </c>
      <c r="B1182" s="2" t="str">
        <f>IF(COUNTIF(A1182:A4607,A1182:A4607)&gt;1,"",A1182:A4607)</f>
        <v>Kepler-102 f</v>
      </c>
      <c r="C1182" s="2" t="s">
        <v>830</v>
      </c>
      <c r="D1182" s="2">
        <v>1</v>
      </c>
      <c r="E1182" s="2">
        <v>5</v>
      </c>
      <c r="F1182" s="2" t="s">
        <v>21</v>
      </c>
      <c r="G1182" s="2" t="s">
        <v>46</v>
      </c>
      <c r="H1182" s="2">
        <v>27.4536146</v>
      </c>
      <c r="I1182" s="2">
        <v>0.0001077</v>
      </c>
      <c r="J1182" s="2">
        <v>0.95</v>
      </c>
      <c r="K1182" s="2">
        <v>0.06</v>
      </c>
      <c r="L1182" s="2">
        <v>0.0631578947368421</v>
      </c>
      <c r="M1182" s="2"/>
      <c r="N1182" s="2"/>
      <c r="O1182" s="2" t="s">
        <v>46</v>
      </c>
      <c r="P1182" s="2">
        <v>0.81</v>
      </c>
      <c r="Q1182" s="2">
        <v>0.03</v>
      </c>
      <c r="R1182" s="2">
        <v>0.037037037037037</v>
      </c>
      <c r="S1182" s="5">
        <v>42863</v>
      </c>
      <c r="U1182" s="2">
        <f t="shared" si="39"/>
        <v>1.09898422445937</v>
      </c>
      <c r="V1182" s="2">
        <f t="shared" si="40"/>
        <v>1.04039333951989</v>
      </c>
    </row>
    <row r="1183" spans="1:22">
      <c r="A1183" s="2" t="s">
        <v>2341</v>
      </c>
      <c r="B1183" s="2" t="str">
        <f>IF(COUNTIF(A1183:A4627,A1183:A4627)&gt;1,"",A1183:A4627)</f>
        <v>Kepler-505 b</v>
      </c>
      <c r="C1183" s="2" t="s">
        <v>2342</v>
      </c>
      <c r="D1183" s="2">
        <v>1</v>
      </c>
      <c r="E1183" s="2">
        <v>1</v>
      </c>
      <c r="F1183" s="2" t="s">
        <v>21</v>
      </c>
      <c r="G1183" s="2" t="s">
        <v>46</v>
      </c>
      <c r="H1183" s="2">
        <v>27.52194772</v>
      </c>
      <c r="I1183" s="2">
        <v>3.058e-5</v>
      </c>
      <c r="J1183" s="2">
        <v>2.47</v>
      </c>
      <c r="K1183" s="2">
        <v>0.17</v>
      </c>
      <c r="L1183" s="2">
        <v>0.0688259109311741</v>
      </c>
      <c r="M1183" s="2"/>
      <c r="N1183" s="2"/>
      <c r="O1183" s="2" t="s">
        <v>46</v>
      </c>
      <c r="P1183" s="2">
        <v>0.53</v>
      </c>
      <c r="Q1183" s="2">
        <v>0.03</v>
      </c>
      <c r="R1183" s="2">
        <v>0.0566037735849057</v>
      </c>
      <c r="S1183" s="5">
        <v>42863</v>
      </c>
      <c r="U1183" s="2">
        <f t="shared" si="39"/>
        <v>3.19121711179965</v>
      </c>
      <c r="V1183" s="2">
        <f t="shared" si="40"/>
        <v>2.70562795922652</v>
      </c>
    </row>
    <row r="1184" s="1" customFormat="1" spans="1:22">
      <c r="A1184" s="3" t="s">
        <v>2343</v>
      </c>
      <c r="B1184" s="3" t="str">
        <f>IF(COUNTIF(A1184:A4825,A1184:A4825)&gt;1,"",A1184:A4825)</f>
        <v>HD 136352 c</v>
      </c>
      <c r="C1184" s="3" t="s">
        <v>1676</v>
      </c>
      <c r="D1184" s="3">
        <v>1</v>
      </c>
      <c r="E1184" s="3">
        <v>3</v>
      </c>
      <c r="F1184" s="3" t="s">
        <v>58</v>
      </c>
      <c r="G1184" s="3" t="s">
        <v>1677</v>
      </c>
      <c r="H1184" s="3">
        <v>27.59221</v>
      </c>
      <c r="I1184" s="3">
        <v>0.00011</v>
      </c>
      <c r="J1184" s="3">
        <v>2.916</v>
      </c>
      <c r="K1184" s="3">
        <v>0.075</v>
      </c>
      <c r="L1184" s="3">
        <v>0.0257201646090535</v>
      </c>
      <c r="M1184" s="3">
        <v>11.24</v>
      </c>
      <c r="N1184" s="3">
        <v>0.65</v>
      </c>
      <c r="O1184" s="3" t="s">
        <v>1677</v>
      </c>
      <c r="P1184" s="3">
        <v>0.87</v>
      </c>
      <c r="Q1184" s="3">
        <v>0.04</v>
      </c>
      <c r="R1184" s="3">
        <v>0.0459770114942529</v>
      </c>
      <c r="S1184" s="6">
        <v>44417</v>
      </c>
      <c r="U1184" s="3">
        <f t="shared" si="39"/>
        <v>3.31270907754295</v>
      </c>
      <c r="V1184" s="3">
        <f t="shared" si="40"/>
        <v>3.19490760747319</v>
      </c>
    </row>
    <row r="1185" spans="1:22">
      <c r="A1185" s="2" t="s">
        <v>2344</v>
      </c>
      <c r="B1185" s="2" t="str">
        <f>IF(COUNTIF(A1185:A4559,A1185:A4559)&gt;1,"",A1185:A4559)</f>
        <v>Kepler-699 b</v>
      </c>
      <c r="C1185" s="2" t="s">
        <v>2345</v>
      </c>
      <c r="D1185" s="2">
        <v>1</v>
      </c>
      <c r="E1185" s="2">
        <v>1</v>
      </c>
      <c r="F1185" s="2" t="s">
        <v>21</v>
      </c>
      <c r="G1185" s="2" t="s">
        <v>28</v>
      </c>
      <c r="H1185" s="2">
        <v>27.80756293</v>
      </c>
      <c r="I1185" s="2">
        <v>5.29e-6</v>
      </c>
      <c r="J1185" s="2">
        <v>14.11</v>
      </c>
      <c r="K1185" s="2">
        <v>1.39</v>
      </c>
      <c r="L1185" s="2">
        <v>0.0985116938341602</v>
      </c>
      <c r="M1185" s="2"/>
      <c r="N1185" s="2"/>
      <c r="O1185" s="2" t="s">
        <v>28</v>
      </c>
      <c r="P1185" s="2">
        <v>0.81</v>
      </c>
      <c r="Q1185" s="2">
        <v>0.06</v>
      </c>
      <c r="R1185" s="2">
        <v>0.0740740740740741</v>
      </c>
      <c r="S1185" s="5">
        <v>42500</v>
      </c>
      <c r="U1185" s="2">
        <f t="shared" si="39"/>
        <v>16.3416374978248</v>
      </c>
      <c r="V1185" s="2">
        <f t="shared" si="40"/>
        <v>15.470404789431</v>
      </c>
    </row>
    <row r="1186" spans="1:22">
      <c r="A1186" s="2" t="s">
        <v>2346</v>
      </c>
      <c r="B1186" s="2" t="str">
        <f>IF(COUNTIF(A1186:A4619,A1186:A4619)&gt;1,"",A1186:A4619)</f>
        <v>Kepler-55 b</v>
      </c>
      <c r="C1186" s="2" t="s">
        <v>700</v>
      </c>
      <c r="D1186" s="2">
        <v>1</v>
      </c>
      <c r="E1186" s="2">
        <v>5</v>
      </c>
      <c r="F1186" s="2" t="s">
        <v>21</v>
      </c>
      <c r="G1186" s="2" t="s">
        <v>46</v>
      </c>
      <c r="H1186" s="2">
        <v>27.9541337</v>
      </c>
      <c r="I1186" s="2">
        <v>0.0001727</v>
      </c>
      <c r="J1186" s="2">
        <v>1.9</v>
      </c>
      <c r="K1186" s="2">
        <v>0.13</v>
      </c>
      <c r="L1186" s="2">
        <v>0.068421052631579</v>
      </c>
      <c r="M1186" s="2"/>
      <c r="N1186" s="2"/>
      <c r="O1186" s="2" t="s">
        <v>46</v>
      </c>
      <c r="P1186" s="2">
        <v>0.71</v>
      </c>
      <c r="Q1186" s="2">
        <v>0.03</v>
      </c>
      <c r="R1186" s="2">
        <v>0.0422535211267606</v>
      </c>
      <c r="S1186" s="5">
        <v>42863</v>
      </c>
      <c r="U1186" s="2">
        <f t="shared" si="39"/>
        <v>2.27827725116965</v>
      </c>
      <c r="V1186" s="2">
        <f t="shared" si="40"/>
        <v>2.0841728990496</v>
      </c>
    </row>
    <row r="1187" spans="1:22">
      <c r="A1187" s="2" t="s">
        <v>2347</v>
      </c>
      <c r="B1187" s="2" t="str">
        <f>IF(COUNTIF(A1187:A4408,A1187:A4408)&gt;1,"",A1187:A4408)</f>
        <v>Kepler-222 d</v>
      </c>
      <c r="C1187" s="2" t="s">
        <v>1529</v>
      </c>
      <c r="D1187" s="2">
        <v>1</v>
      </c>
      <c r="E1187" s="2">
        <v>3</v>
      </c>
      <c r="F1187" s="2" t="s">
        <v>21</v>
      </c>
      <c r="G1187" s="2" t="s">
        <v>28</v>
      </c>
      <c r="H1187" s="2">
        <v>28.08194365</v>
      </c>
      <c r="I1187" s="2">
        <v>4.543e-5</v>
      </c>
      <c r="J1187" s="2">
        <v>3.74</v>
      </c>
      <c r="K1187" s="2">
        <v>0.3</v>
      </c>
      <c r="L1187" s="2">
        <v>0.0802139037433155</v>
      </c>
      <c r="M1187" s="2"/>
      <c r="N1187" s="2"/>
      <c r="O1187" s="2" t="s">
        <v>28</v>
      </c>
      <c r="P1187" s="2">
        <v>0.88</v>
      </c>
      <c r="Q1187" s="2">
        <v>0.04</v>
      </c>
      <c r="R1187" s="2">
        <v>0.0454545454545455</v>
      </c>
      <c r="S1187" s="5">
        <v>42500</v>
      </c>
      <c r="U1187" s="2">
        <f t="shared" si="39"/>
        <v>4.24291715617176</v>
      </c>
      <c r="V1187" s="2">
        <f t="shared" si="40"/>
        <v>4.10421446728321</v>
      </c>
    </row>
    <row r="1188" spans="1:22">
      <c r="A1188" s="2" t="s">
        <v>2348</v>
      </c>
      <c r="B1188" s="2" t="str">
        <f>IF(COUNTIF(A1188:A4640,A1188:A4640)&gt;1,"",A1188:A4640)</f>
        <v>Kepler-220 d</v>
      </c>
      <c r="C1188" s="2" t="s">
        <v>542</v>
      </c>
      <c r="D1188" s="2">
        <v>1</v>
      </c>
      <c r="E1188" s="2">
        <v>4</v>
      </c>
      <c r="F1188" s="2" t="s">
        <v>21</v>
      </c>
      <c r="G1188" s="2" t="s">
        <v>46</v>
      </c>
      <c r="H1188" s="2">
        <v>28.1224393</v>
      </c>
      <c r="I1188" s="2">
        <v>0.0001398</v>
      </c>
      <c r="J1188" s="2">
        <v>0.9</v>
      </c>
      <c r="K1188" s="2">
        <v>0.03</v>
      </c>
      <c r="L1188" s="2">
        <v>0.0333333333333333</v>
      </c>
      <c r="M1188" s="2"/>
      <c r="N1188" s="2"/>
      <c r="O1188" s="2" t="s">
        <v>46</v>
      </c>
      <c r="P1188" s="2">
        <v>0.64</v>
      </c>
      <c r="Q1188" s="2">
        <v>0.04</v>
      </c>
      <c r="R1188" s="2">
        <v>0.0625</v>
      </c>
      <c r="S1188" s="5">
        <v>42863</v>
      </c>
      <c r="U1188" s="2">
        <f t="shared" si="39"/>
        <v>1.1093037602314</v>
      </c>
      <c r="V1188" s="2">
        <f t="shared" si="40"/>
        <v>0.987773289935481</v>
      </c>
    </row>
    <row r="1189" spans="1:22">
      <c r="A1189" s="2" t="s">
        <v>2349</v>
      </c>
      <c r="B1189" s="2" t="str">
        <f>IF(COUNTIF(A1189:A4648,A1189:A4648)&gt;1,"",A1189:A4648)</f>
        <v>Kepler-995 b</v>
      </c>
      <c r="C1189" s="2" t="s">
        <v>2350</v>
      </c>
      <c r="D1189" s="2">
        <v>1</v>
      </c>
      <c r="E1189" s="2">
        <v>1</v>
      </c>
      <c r="F1189" s="2" t="s">
        <v>21</v>
      </c>
      <c r="G1189" s="2" t="s">
        <v>46</v>
      </c>
      <c r="H1189" s="2">
        <v>28.26727385</v>
      </c>
      <c r="I1189" s="2">
        <v>9.64e-5</v>
      </c>
      <c r="J1189" s="2">
        <v>2.93</v>
      </c>
      <c r="K1189" s="2">
        <v>0.16</v>
      </c>
      <c r="L1189" s="2">
        <v>0.0546075085324232</v>
      </c>
      <c r="M1189" s="2"/>
      <c r="N1189" s="2"/>
      <c r="O1189" s="2" t="s">
        <v>46</v>
      </c>
      <c r="P1189" s="2">
        <v>0.82</v>
      </c>
      <c r="Q1189" s="2">
        <v>0.06</v>
      </c>
      <c r="R1189" s="2">
        <v>0.0731707317073171</v>
      </c>
      <c r="S1189" s="5">
        <v>42863</v>
      </c>
      <c r="U1189" s="2">
        <f t="shared" si="39"/>
        <v>3.38759569355735</v>
      </c>
      <c r="V1189" s="2">
        <f t="shared" si="40"/>
        <v>3.21723788182476</v>
      </c>
    </row>
    <row r="1190" spans="1:22">
      <c r="A1190" s="2" t="s">
        <v>2351</v>
      </c>
      <c r="B1190" s="2" t="str">
        <f>IF(COUNTIF(A1190:A4746,A1190:A4746)&gt;1,"",A1190:A4746)</f>
        <v>K2-139 b</v>
      </c>
      <c r="C1190" s="2" t="s">
        <v>2352</v>
      </c>
      <c r="D1190" s="2">
        <v>1</v>
      </c>
      <c r="E1190" s="2">
        <v>1</v>
      </c>
      <c r="F1190" s="2" t="s">
        <v>21</v>
      </c>
      <c r="G1190" s="2" t="s">
        <v>86</v>
      </c>
      <c r="H1190" s="2">
        <v>28.380619</v>
      </c>
      <c r="I1190" s="2">
        <v>0.000551</v>
      </c>
      <c r="J1190" s="2">
        <v>9.11</v>
      </c>
      <c r="K1190" s="2">
        <v>0.17</v>
      </c>
      <c r="L1190" s="2">
        <v>0.0186608122941822</v>
      </c>
      <c r="M1190" s="2"/>
      <c r="N1190" s="2"/>
      <c r="O1190" s="2" t="s">
        <v>86</v>
      </c>
      <c r="P1190" s="2">
        <v>0.96</v>
      </c>
      <c r="Q1190" s="2">
        <v>0.02</v>
      </c>
      <c r="R1190" s="2">
        <v>0.0208333333333333</v>
      </c>
      <c r="S1190" s="5">
        <v>43399</v>
      </c>
      <c r="U1190" s="2">
        <f t="shared" si="39"/>
        <v>10.1134614666598</v>
      </c>
      <c r="V1190" s="2">
        <f t="shared" si="40"/>
        <v>10.0066876686985</v>
      </c>
    </row>
    <row r="1191" spans="1:22">
      <c r="A1191" s="2" t="s">
        <v>2353</v>
      </c>
      <c r="B1191" s="2" t="str">
        <f>IF(COUNTIF(A1191:A4817,A1191:A4817)&gt;1,"",A1191:A4817)</f>
        <v>Kepler-450 b</v>
      </c>
      <c r="C1191" s="2" t="s">
        <v>1209</v>
      </c>
      <c r="D1191" s="2">
        <v>1</v>
      </c>
      <c r="E1191" s="2">
        <v>3</v>
      </c>
      <c r="F1191" s="2" t="s">
        <v>21</v>
      </c>
      <c r="G1191" s="2" t="s">
        <v>1210</v>
      </c>
      <c r="H1191" s="2">
        <v>28.4548844</v>
      </c>
      <c r="I1191" s="2">
        <v>1e-6</v>
      </c>
      <c r="J1191" s="2">
        <v>6.083</v>
      </c>
      <c r="K1191" s="2">
        <v>0.002</v>
      </c>
      <c r="L1191" s="2">
        <v>0.000328785138911721</v>
      </c>
      <c r="M1191" s="2">
        <v>19.4</v>
      </c>
      <c r="N1191" s="2">
        <v>11.1</v>
      </c>
      <c r="O1191" s="2" t="s">
        <v>1210</v>
      </c>
      <c r="P1191" s="2">
        <v>1.33</v>
      </c>
      <c r="Q1191" s="2">
        <v>0.02</v>
      </c>
      <c r="R1191" s="2">
        <v>0.0150375939849624</v>
      </c>
      <c r="S1191" s="5">
        <v>44154</v>
      </c>
      <c r="U1191" s="2">
        <f t="shared" si="39"/>
        <v>6.20569610344648</v>
      </c>
      <c r="V1191" s="2">
        <f t="shared" si="40"/>
        <v>6.68331499789352</v>
      </c>
    </row>
    <row r="1192" spans="1:22">
      <c r="A1192" s="2" t="s">
        <v>2354</v>
      </c>
      <c r="B1192" s="2" t="str">
        <f>IF(COUNTIF(A1192:A4665,A1192:A4665)&gt;1,"",A1192:A4665)</f>
        <v>Kepler-267 d</v>
      </c>
      <c r="C1192" s="2" t="s">
        <v>200</v>
      </c>
      <c r="D1192" s="2">
        <v>1</v>
      </c>
      <c r="E1192" s="2">
        <v>3</v>
      </c>
      <c r="F1192" s="2" t="s">
        <v>21</v>
      </c>
      <c r="G1192" s="2" t="s">
        <v>46</v>
      </c>
      <c r="H1192" s="2">
        <v>28.46464804</v>
      </c>
      <c r="I1192" s="2">
        <v>8.805e-5</v>
      </c>
      <c r="J1192" s="2">
        <v>1.87</v>
      </c>
      <c r="K1192" s="2">
        <v>0.14</v>
      </c>
      <c r="L1192" s="2">
        <v>0.0748663101604278</v>
      </c>
      <c r="M1192" s="2"/>
      <c r="N1192" s="2"/>
      <c r="O1192" s="2" t="s">
        <v>46</v>
      </c>
      <c r="P1192" s="2">
        <v>0.47</v>
      </c>
      <c r="Q1192" s="2">
        <v>0.04</v>
      </c>
      <c r="R1192" s="2">
        <v>0.0851063829787234</v>
      </c>
      <c r="S1192" s="5">
        <v>42863</v>
      </c>
      <c r="U1192" s="2">
        <f t="shared" si="39"/>
        <v>2.50025144595743</v>
      </c>
      <c r="V1192" s="2">
        <f t="shared" si="40"/>
        <v>2.05460873512406</v>
      </c>
    </row>
    <row r="1193" spans="1:22">
      <c r="A1193" s="2" t="s">
        <v>2355</v>
      </c>
      <c r="B1193" s="2" t="str">
        <f>IF(COUNTIF(A1193:A4655,A1193:A4655)&gt;1,"",A1193:A4655)</f>
        <v>Kepler-1266 b</v>
      </c>
      <c r="C1193" s="2" t="s">
        <v>753</v>
      </c>
      <c r="D1193" s="2">
        <v>1</v>
      </c>
      <c r="E1193" s="2">
        <v>2</v>
      </c>
      <c r="F1193" s="2" t="s">
        <v>21</v>
      </c>
      <c r="G1193" s="2" t="s">
        <v>46</v>
      </c>
      <c r="H1193" s="2">
        <v>28.4750006</v>
      </c>
      <c r="I1193" s="2">
        <v>0.0001944</v>
      </c>
      <c r="J1193" s="2">
        <v>2.64</v>
      </c>
      <c r="K1193" s="2">
        <v>0.1</v>
      </c>
      <c r="L1193" s="2">
        <v>0.0378787878787879</v>
      </c>
      <c r="M1193" s="2"/>
      <c r="N1193" s="2"/>
      <c r="O1193" s="2" t="s">
        <v>46</v>
      </c>
      <c r="P1193" s="2">
        <v>0.79</v>
      </c>
      <c r="Q1193" s="2">
        <v>0.06</v>
      </c>
      <c r="R1193" s="2">
        <v>0.0759493670886076</v>
      </c>
      <c r="S1193" s="5">
        <v>42863</v>
      </c>
      <c r="U1193" s="2">
        <f t="shared" si="39"/>
        <v>3.08405858896849</v>
      </c>
      <c r="V1193" s="2">
        <f t="shared" si="40"/>
        <v>2.90071902676801</v>
      </c>
    </row>
    <row r="1194" spans="1:22">
      <c r="A1194" s="2" t="s">
        <v>2356</v>
      </c>
      <c r="B1194" s="2" t="str">
        <f>IF(COUNTIF(A1194:A4626,A1194:A4626)&gt;1,"",A1194:A4626)</f>
        <v>Kepler-533 b</v>
      </c>
      <c r="C1194" s="2" t="s">
        <v>2357</v>
      </c>
      <c r="D1194" s="2">
        <v>1</v>
      </c>
      <c r="E1194" s="2">
        <v>1</v>
      </c>
      <c r="F1194" s="2" t="s">
        <v>21</v>
      </c>
      <c r="G1194" s="2" t="s">
        <v>46</v>
      </c>
      <c r="H1194" s="2">
        <v>28.51117639</v>
      </c>
      <c r="I1194" s="2">
        <v>2.651e-5</v>
      </c>
      <c r="J1194" s="2">
        <v>3.27</v>
      </c>
      <c r="K1194" s="2">
        <v>0.19</v>
      </c>
      <c r="L1194" s="2">
        <v>0.0581039755351682</v>
      </c>
      <c r="M1194" s="2"/>
      <c r="N1194" s="2"/>
      <c r="O1194" s="2" t="s">
        <v>46</v>
      </c>
      <c r="P1194" s="2">
        <v>0.75</v>
      </c>
      <c r="Q1194" s="2">
        <v>0.03</v>
      </c>
      <c r="R1194" s="2">
        <v>0.04</v>
      </c>
      <c r="S1194" s="5">
        <v>42863</v>
      </c>
      <c r="U1194" s="2">
        <f t="shared" si="39"/>
        <v>3.87242652724194</v>
      </c>
      <c r="V1194" s="2">
        <f t="shared" si="40"/>
        <v>3.59334664495591</v>
      </c>
    </row>
    <row r="1195" spans="1:22">
      <c r="A1195" s="2" t="s">
        <v>2358</v>
      </c>
      <c r="B1195" s="2" t="str">
        <f>IF(COUNTIF(A1195:A4657,A1195:A4657)&gt;1,"",A1195:A4657)</f>
        <v>Kepler-112 c</v>
      </c>
      <c r="C1195" s="2" t="s">
        <v>1343</v>
      </c>
      <c r="D1195" s="2">
        <v>1</v>
      </c>
      <c r="E1195" s="2">
        <v>2</v>
      </c>
      <c r="F1195" s="2" t="s">
        <v>21</v>
      </c>
      <c r="G1195" s="2" t="s">
        <v>46</v>
      </c>
      <c r="H1195" s="2">
        <v>28.5742692</v>
      </c>
      <c r="I1195" s="2">
        <v>4.06e-5</v>
      </c>
      <c r="J1195" s="2">
        <v>2.32</v>
      </c>
      <c r="K1195" s="2">
        <v>0.19</v>
      </c>
      <c r="L1195" s="2">
        <v>0.0818965517241379</v>
      </c>
      <c r="M1195" s="2"/>
      <c r="N1195" s="2"/>
      <c r="O1195" s="2" t="s">
        <v>46</v>
      </c>
      <c r="P1195" s="2">
        <v>0.78</v>
      </c>
      <c r="Q1195" s="2">
        <v>0.06</v>
      </c>
      <c r="R1195" s="2">
        <v>0.0769230769230769</v>
      </c>
      <c r="S1195" s="5">
        <v>42863</v>
      </c>
      <c r="U1195" s="2">
        <f t="shared" si="39"/>
        <v>2.72007669835756</v>
      </c>
      <c r="V1195" s="2">
        <f t="shared" si="40"/>
        <v>2.54991525279064</v>
      </c>
    </row>
    <row r="1196" spans="1:22">
      <c r="A1196" s="2" t="s">
        <v>2359</v>
      </c>
      <c r="B1196" s="2" t="str">
        <f>IF(COUNTIF(A1196:A4822,A1196:A4822)&gt;1,"",A1196:A4822)</f>
        <v>HD 191939 c</v>
      </c>
      <c r="C1196" s="2" t="s">
        <v>1397</v>
      </c>
      <c r="D1196" s="2">
        <v>1</v>
      </c>
      <c r="E1196" s="2">
        <v>3</v>
      </c>
      <c r="F1196" s="2" t="s">
        <v>21</v>
      </c>
      <c r="G1196" s="2" t="s">
        <v>1398</v>
      </c>
      <c r="H1196" s="2">
        <v>28.58059</v>
      </c>
      <c r="I1196" s="2">
        <v>0.00045</v>
      </c>
      <c r="J1196" s="2">
        <v>3.23</v>
      </c>
      <c r="K1196" s="2">
        <v>0.11</v>
      </c>
      <c r="L1196" s="2">
        <v>0.0340557275541796</v>
      </c>
      <c r="M1196" s="2"/>
      <c r="N1196" s="2"/>
      <c r="O1196" s="2" t="s">
        <v>1398</v>
      </c>
      <c r="P1196" s="2">
        <v>0.92</v>
      </c>
      <c r="Q1196" s="2">
        <v>0.06</v>
      </c>
      <c r="R1196" s="2">
        <v>0.0652173913043478</v>
      </c>
      <c r="S1196" s="5">
        <v>44035</v>
      </c>
      <c r="U1196" s="2">
        <f t="shared" si="39"/>
        <v>3.62797340099814</v>
      </c>
      <c r="V1196" s="2">
        <f t="shared" si="40"/>
        <v>3.55016819881812</v>
      </c>
    </row>
    <row r="1197" spans="1:22">
      <c r="A1197" s="2" t="s">
        <v>2360</v>
      </c>
      <c r="B1197" s="2" t="str">
        <f>IF(COUNTIF(A1197:A4670,A1197:A4670)&gt;1,"",A1197:A4670)</f>
        <v>Kepler-737 b</v>
      </c>
      <c r="C1197" s="2" t="s">
        <v>2361</v>
      </c>
      <c r="D1197" s="2">
        <v>1</v>
      </c>
      <c r="E1197" s="2">
        <v>1</v>
      </c>
      <c r="F1197" s="2" t="s">
        <v>21</v>
      </c>
      <c r="G1197" s="2" t="s">
        <v>46</v>
      </c>
      <c r="H1197" s="2">
        <v>28.59914031</v>
      </c>
      <c r="I1197" s="2">
        <v>5.489e-5</v>
      </c>
      <c r="J1197" s="2">
        <v>1.83</v>
      </c>
      <c r="K1197" s="2">
        <v>0.16</v>
      </c>
      <c r="L1197" s="2">
        <v>0.087431693989071</v>
      </c>
      <c r="M1197" s="2"/>
      <c r="N1197" s="2"/>
      <c r="O1197" s="2" t="s">
        <v>46</v>
      </c>
      <c r="P1197" s="2">
        <v>0.47</v>
      </c>
      <c r="Q1197" s="2">
        <v>0.04</v>
      </c>
      <c r="R1197" s="2">
        <v>0.0851063829787234</v>
      </c>
      <c r="S1197" s="5">
        <v>42863</v>
      </c>
      <c r="U1197" s="2">
        <f t="shared" si="39"/>
        <v>2.44780836580047</v>
      </c>
      <c r="V1197" s="2">
        <f t="shared" si="40"/>
        <v>2.01151306538191</v>
      </c>
    </row>
    <row r="1198" spans="1:22">
      <c r="A1198" s="2" t="s">
        <v>2362</v>
      </c>
      <c r="B1198" s="2" t="str">
        <f>IF(COUNTIF(A1198:A4167,A1198:A4167)&gt;1,"",A1198:A4167)</f>
        <v>Kepler-214 c</v>
      </c>
      <c r="C1198" s="2" t="s">
        <v>1956</v>
      </c>
      <c r="D1198" s="2">
        <v>1</v>
      </c>
      <c r="E1198" s="2">
        <v>2</v>
      </c>
      <c r="F1198" s="2" t="s">
        <v>21</v>
      </c>
      <c r="G1198" s="2" t="s">
        <v>28</v>
      </c>
      <c r="H1198" s="2">
        <v>28.7795813</v>
      </c>
      <c r="I1198" s="2">
        <v>0.0001849</v>
      </c>
      <c r="J1198" s="2">
        <v>1.98</v>
      </c>
      <c r="K1198" s="2">
        <v>0.11</v>
      </c>
      <c r="L1198" s="2">
        <v>0.0555555555555556</v>
      </c>
      <c r="M1198" s="2"/>
      <c r="N1198" s="2"/>
      <c r="O1198" s="2" t="s">
        <v>28</v>
      </c>
      <c r="P1198" s="2">
        <v>1.11</v>
      </c>
      <c r="Q1198" s="2">
        <v>0.03</v>
      </c>
      <c r="R1198" s="2">
        <v>0.027027027027027</v>
      </c>
      <c r="S1198" s="5">
        <v>42500</v>
      </c>
      <c r="U1198" s="2">
        <f t="shared" si="39"/>
        <v>2.11933113411756</v>
      </c>
      <c r="V1198" s="2">
        <f t="shared" si="40"/>
        <v>2.17762349032678</v>
      </c>
    </row>
    <row r="1199" spans="1:22">
      <c r="A1199" s="2" t="s">
        <v>2363</v>
      </c>
      <c r="B1199" s="2" t="str">
        <f>IF(COUNTIF(A1199:A4547,A1199:A4547)&gt;1,"",A1199:A4547)</f>
        <v>Kepler-1309 b</v>
      </c>
      <c r="C1199" s="2" t="s">
        <v>2364</v>
      </c>
      <c r="D1199" s="2">
        <v>1</v>
      </c>
      <c r="E1199" s="2">
        <v>1</v>
      </c>
      <c r="F1199" s="2" t="s">
        <v>21</v>
      </c>
      <c r="G1199" s="2" t="s">
        <v>28</v>
      </c>
      <c r="H1199" s="2">
        <v>28.8432647</v>
      </c>
      <c r="I1199" s="2">
        <v>0.0002652</v>
      </c>
      <c r="J1199" s="2">
        <v>2.37</v>
      </c>
      <c r="K1199" s="2">
        <v>0.2</v>
      </c>
      <c r="L1199" s="2">
        <v>0.0843881856540084</v>
      </c>
      <c r="M1199" s="2"/>
      <c r="N1199" s="2"/>
      <c r="O1199" s="2" t="s">
        <v>28</v>
      </c>
      <c r="P1199" s="2">
        <v>0.85</v>
      </c>
      <c r="Q1199" s="2">
        <v>0.05</v>
      </c>
      <c r="R1199" s="2">
        <v>0.0588235294117647</v>
      </c>
      <c r="S1199" s="5">
        <v>42500</v>
      </c>
      <c r="U1199" s="2">
        <f t="shared" si="39"/>
        <v>2.71958991942744</v>
      </c>
      <c r="V1199" s="2">
        <f t="shared" si="40"/>
        <v>2.60706790646809</v>
      </c>
    </row>
    <row r="1200" spans="1:22">
      <c r="A1200" s="2" t="s">
        <v>2365</v>
      </c>
      <c r="B1200" s="2" t="str">
        <f>IF(COUNTIF(A1200:A4632,A1200:A4632)&gt;1,"",A1200:A4632)</f>
        <v>Kepler-378 c</v>
      </c>
      <c r="C1200" s="2" t="s">
        <v>1991</v>
      </c>
      <c r="D1200" s="2">
        <v>1</v>
      </c>
      <c r="E1200" s="2">
        <v>2</v>
      </c>
      <c r="F1200" s="2" t="s">
        <v>21</v>
      </c>
      <c r="G1200" s="2" t="s">
        <v>46</v>
      </c>
      <c r="H1200" s="2">
        <v>28.9060526</v>
      </c>
      <c r="I1200" s="2">
        <v>0.000233</v>
      </c>
      <c r="J1200" s="2">
        <v>0.79</v>
      </c>
      <c r="K1200" s="2">
        <v>0.06</v>
      </c>
      <c r="L1200" s="2">
        <v>0.0759493670886076</v>
      </c>
      <c r="M1200" s="2"/>
      <c r="N1200" s="2"/>
      <c r="O1200" s="2" t="s">
        <v>46</v>
      </c>
      <c r="P1200" s="2">
        <v>0.75</v>
      </c>
      <c r="Q1200" s="2">
        <v>0.03</v>
      </c>
      <c r="R1200" s="2">
        <v>0.04</v>
      </c>
      <c r="S1200" s="5">
        <v>42863</v>
      </c>
      <c r="U1200" s="2">
        <f t="shared" si="39"/>
        <v>0.93669920963953</v>
      </c>
      <c r="V1200" s="2">
        <f t="shared" si="40"/>
        <v>0.869192724151784</v>
      </c>
    </row>
    <row r="1201" spans="1:22">
      <c r="A1201" s="2" t="s">
        <v>2366</v>
      </c>
      <c r="B1201" s="2" t="str">
        <f>IF(COUNTIF(A1201:A4458,A1201:A4458)&gt;1,"",A1201:A4458)</f>
        <v>Kepler-558 b</v>
      </c>
      <c r="C1201" s="2" t="s">
        <v>2367</v>
      </c>
      <c r="D1201" s="2">
        <v>1</v>
      </c>
      <c r="E1201" s="2">
        <v>1</v>
      </c>
      <c r="F1201" s="2" t="s">
        <v>21</v>
      </c>
      <c r="G1201" s="2" t="s">
        <v>28</v>
      </c>
      <c r="H1201" s="2">
        <v>29.00790538</v>
      </c>
      <c r="I1201" s="2">
        <v>8.906e-5</v>
      </c>
      <c r="J1201" s="2">
        <v>2.37</v>
      </c>
      <c r="K1201" s="2">
        <v>0.17</v>
      </c>
      <c r="L1201" s="2">
        <v>0.0717299578059072</v>
      </c>
      <c r="M1201" s="2"/>
      <c r="N1201" s="2"/>
      <c r="O1201" s="2" t="s">
        <v>28</v>
      </c>
      <c r="P1201" s="2">
        <v>0.85</v>
      </c>
      <c r="Q1201" s="2">
        <v>0.04</v>
      </c>
      <c r="R1201" s="2">
        <v>0.0470588235294118</v>
      </c>
      <c r="S1201" s="5">
        <v>42500</v>
      </c>
      <c r="U1201" s="2">
        <f t="shared" si="39"/>
        <v>2.72098343987907</v>
      </c>
      <c r="V1201" s="2">
        <f t="shared" si="40"/>
        <v>2.60840377053366</v>
      </c>
    </row>
    <row r="1202" spans="1:22">
      <c r="A1202" s="2" t="s">
        <v>2368</v>
      </c>
      <c r="B1202" s="2" t="str">
        <f>IF(COUNTIF(A1202:A4832,A1202:A4832)&gt;1,"",A1202:A4832)</f>
        <v>TOI-1899 b</v>
      </c>
      <c r="C1202" s="2" t="s">
        <v>2369</v>
      </c>
      <c r="D1202" s="2">
        <v>1</v>
      </c>
      <c r="E1202" s="2">
        <v>1</v>
      </c>
      <c r="F1202" s="2" t="s">
        <v>21</v>
      </c>
      <c r="G1202" s="2" t="s">
        <v>2370</v>
      </c>
      <c r="H1202" s="2">
        <v>29.02</v>
      </c>
      <c r="I1202" s="2">
        <v>0.36</v>
      </c>
      <c r="J1202" s="2">
        <v>12.89</v>
      </c>
      <c r="K1202" s="2">
        <v>0.448</v>
      </c>
      <c r="L1202" s="2">
        <v>0.034755624515128</v>
      </c>
      <c r="M1202" s="2">
        <v>209.7678</v>
      </c>
      <c r="N1202" s="2">
        <v>22.2481</v>
      </c>
      <c r="O1202" s="2" t="s">
        <v>2370</v>
      </c>
      <c r="P1202" s="2">
        <v>0.63</v>
      </c>
      <c r="Q1202" s="2">
        <v>0.03</v>
      </c>
      <c r="R1202" s="2">
        <v>0.0476190476190476</v>
      </c>
      <c r="S1202" s="5">
        <v>44207</v>
      </c>
      <c r="U1202" s="2">
        <f t="shared" si="39"/>
        <v>15.9980533681556</v>
      </c>
      <c r="V1202" s="2">
        <f t="shared" si="40"/>
        <v>14.1871671028875</v>
      </c>
    </row>
    <row r="1203" spans="1:22">
      <c r="A1203" s="2" t="s">
        <v>2371</v>
      </c>
      <c r="B1203" s="2" t="str">
        <f>IF(COUNTIF(A1203:A4418,A1203:A4418)&gt;1,"",A1203:A4418)</f>
        <v>Kepler-149 b</v>
      </c>
      <c r="C1203" s="2" t="s">
        <v>2372</v>
      </c>
      <c r="D1203" s="2">
        <v>1</v>
      </c>
      <c r="E1203" s="2">
        <v>3</v>
      </c>
      <c r="F1203" s="2" t="s">
        <v>21</v>
      </c>
      <c r="G1203" s="2" t="s">
        <v>28</v>
      </c>
      <c r="H1203" s="2">
        <v>29.1989838</v>
      </c>
      <c r="I1203" s="2">
        <v>2.414e-5</v>
      </c>
      <c r="J1203" s="2">
        <v>4.14</v>
      </c>
      <c r="K1203" s="2">
        <v>0.28</v>
      </c>
      <c r="L1203" s="2">
        <v>0.0676328502415459</v>
      </c>
      <c r="M1203" s="2"/>
      <c r="N1203" s="2"/>
      <c r="O1203" s="2" t="s">
        <v>28</v>
      </c>
      <c r="P1203" s="2">
        <v>0.92</v>
      </c>
      <c r="Q1203" s="2">
        <v>0.04</v>
      </c>
      <c r="R1203" s="2">
        <v>0.0434782608695652</v>
      </c>
      <c r="S1203" s="5">
        <v>42500</v>
      </c>
      <c r="U1203" s="2">
        <f t="shared" si="39"/>
        <v>4.65906320728405</v>
      </c>
      <c r="V1203" s="2">
        <f t="shared" si="40"/>
        <v>4.55914534275051</v>
      </c>
    </row>
    <row r="1204" spans="1:22">
      <c r="A1204" s="2" t="s">
        <v>2373</v>
      </c>
      <c r="B1204" s="2" t="str">
        <f>IF(COUNTIF(A1204:A4663,A1204:A4663)&gt;1,"",A1204:A4663)</f>
        <v>Kepler-286 e</v>
      </c>
      <c r="C1204" s="2" t="s">
        <v>242</v>
      </c>
      <c r="D1204" s="2">
        <v>1</v>
      </c>
      <c r="E1204" s="2">
        <v>4</v>
      </c>
      <c r="F1204" s="2" t="s">
        <v>21</v>
      </c>
      <c r="G1204" s="2" t="s">
        <v>46</v>
      </c>
      <c r="H1204" s="2">
        <v>29.2214959</v>
      </c>
      <c r="I1204" s="2">
        <v>0.0002267</v>
      </c>
      <c r="J1204" s="2">
        <v>1.81</v>
      </c>
      <c r="K1204" s="2">
        <v>0.18</v>
      </c>
      <c r="L1204" s="2">
        <v>0.0994475138121547</v>
      </c>
      <c r="M1204" s="2"/>
      <c r="N1204" s="2"/>
      <c r="O1204" s="2" t="s">
        <v>46</v>
      </c>
      <c r="P1204" s="2">
        <v>0.8</v>
      </c>
      <c r="Q1204" s="2">
        <v>0.06</v>
      </c>
      <c r="R1204" s="2">
        <v>0.075</v>
      </c>
      <c r="S1204" s="5">
        <v>42863</v>
      </c>
      <c r="U1204" s="2">
        <f t="shared" si="39"/>
        <v>2.11245953322507</v>
      </c>
      <c r="V1204" s="2">
        <f t="shared" si="40"/>
        <v>1.99338779505319</v>
      </c>
    </row>
    <row r="1205" spans="1:22">
      <c r="A1205" s="2" t="s">
        <v>2374</v>
      </c>
      <c r="B1205" s="2" t="str">
        <f>IF(COUNTIF(A1205:A3303,A1205:A3303)&gt;1,"",A1205:A3303)</f>
        <v>Kepler-30 b</v>
      </c>
      <c r="C1205" s="2" t="s">
        <v>2375</v>
      </c>
      <c r="D1205" s="2">
        <v>1</v>
      </c>
      <c r="E1205" s="2">
        <v>3</v>
      </c>
      <c r="F1205" s="2" t="s">
        <v>21</v>
      </c>
      <c r="G1205" s="2" t="s">
        <v>2376</v>
      </c>
      <c r="H1205" s="2">
        <v>29.33434</v>
      </c>
      <c r="I1205" s="2">
        <v>0.00815</v>
      </c>
      <c r="J1205" s="2">
        <v>3.9</v>
      </c>
      <c r="K1205" s="2">
        <v>0.2</v>
      </c>
      <c r="L1205" s="2">
        <v>0.0512820512820513</v>
      </c>
      <c r="M1205" s="2">
        <v>11.3</v>
      </c>
      <c r="N1205" s="2">
        <v>1.4</v>
      </c>
      <c r="O1205" s="2" t="s">
        <v>2376</v>
      </c>
      <c r="P1205" s="2">
        <v>0.99</v>
      </c>
      <c r="Q1205" s="2">
        <v>0.08</v>
      </c>
      <c r="R1205" s="2">
        <v>0.0808080808080808</v>
      </c>
      <c r="S1205" s="5">
        <v>41773</v>
      </c>
      <c r="U1205" s="2">
        <f t="shared" si="39"/>
        <v>4.30787730430765</v>
      </c>
      <c r="V1205" s="2">
        <f t="shared" si="40"/>
        <v>4.29663513951557</v>
      </c>
    </row>
    <row r="1206" spans="1:22">
      <c r="A1206" s="2" t="s">
        <v>2377</v>
      </c>
      <c r="B1206" s="2" t="str">
        <f>IF(COUNTIF(A1206:A4511,A1206:A4511)&gt;1,"",A1206:A4511)</f>
        <v>Kepler-1461 b</v>
      </c>
      <c r="C1206" s="2" t="s">
        <v>2378</v>
      </c>
      <c r="D1206" s="2">
        <v>1</v>
      </c>
      <c r="E1206" s="2">
        <v>1</v>
      </c>
      <c r="F1206" s="2" t="s">
        <v>21</v>
      </c>
      <c r="G1206" s="2" t="s">
        <v>28</v>
      </c>
      <c r="H1206" s="2">
        <v>29.3494775</v>
      </c>
      <c r="I1206" s="2">
        <v>0.0001832</v>
      </c>
      <c r="J1206" s="2">
        <v>2.03</v>
      </c>
      <c r="K1206" s="2">
        <v>0.09</v>
      </c>
      <c r="L1206" s="2">
        <v>0.0443349753694581</v>
      </c>
      <c r="M1206" s="2"/>
      <c r="N1206" s="2"/>
      <c r="O1206" s="2" t="s">
        <v>28</v>
      </c>
      <c r="P1206" s="2">
        <v>0.79</v>
      </c>
      <c r="Q1206" s="2">
        <v>0.04</v>
      </c>
      <c r="R1206" s="2">
        <v>0.0506329113924051</v>
      </c>
      <c r="S1206" s="5">
        <v>42500</v>
      </c>
      <c r="U1206" s="2">
        <f t="shared" si="39"/>
        <v>2.37791884040403</v>
      </c>
      <c r="V1206" s="2">
        <f t="shared" si="40"/>
        <v>2.23655751844103</v>
      </c>
    </row>
    <row r="1207" spans="1:22">
      <c r="A1207" s="2" t="s">
        <v>2379</v>
      </c>
      <c r="B1207" s="2" t="str">
        <f>IF(COUNTIF(A1207:A4643,A1207:A4643)&gt;1,"",A1207:A4643)</f>
        <v>Kepler-127 c</v>
      </c>
      <c r="C1207" s="2" t="s">
        <v>1886</v>
      </c>
      <c r="D1207" s="2">
        <v>1</v>
      </c>
      <c r="E1207" s="2">
        <v>3</v>
      </c>
      <c r="F1207" s="2" t="s">
        <v>21</v>
      </c>
      <c r="G1207" s="2" t="s">
        <v>46</v>
      </c>
      <c r="H1207" s="2">
        <v>29.39337161</v>
      </c>
      <c r="I1207" s="2">
        <v>7.209e-5</v>
      </c>
      <c r="J1207" s="2">
        <v>2.5</v>
      </c>
      <c r="K1207" s="2">
        <v>0.07</v>
      </c>
      <c r="L1207" s="2">
        <v>0.028</v>
      </c>
      <c r="M1207" s="2"/>
      <c r="N1207" s="2"/>
      <c r="O1207" s="2" t="s">
        <v>46</v>
      </c>
      <c r="P1207" s="2">
        <v>1.23</v>
      </c>
      <c r="Q1207" s="2">
        <v>0.06</v>
      </c>
      <c r="R1207" s="2">
        <v>0.0487804878048781</v>
      </c>
      <c r="S1207" s="5">
        <v>42863</v>
      </c>
      <c r="U1207" s="2">
        <f t="shared" si="39"/>
        <v>2.61040039307749</v>
      </c>
      <c r="V1207" s="2">
        <f t="shared" si="40"/>
        <v>2.75475167084581</v>
      </c>
    </row>
    <row r="1208" spans="1:22">
      <c r="A1208" s="2" t="s">
        <v>2380</v>
      </c>
      <c r="B1208" s="2" t="str">
        <f>IF(COUNTIF(A1208:A4841,A1208:A4841)&gt;1,"",A1208:A4841)</f>
        <v>HD 108236 f</v>
      </c>
      <c r="C1208" s="2" t="s">
        <v>373</v>
      </c>
      <c r="D1208" s="2">
        <v>1</v>
      </c>
      <c r="E1208" s="2">
        <v>5</v>
      </c>
      <c r="F1208" s="2" t="s">
        <v>21</v>
      </c>
      <c r="G1208" s="2" t="s">
        <v>2381</v>
      </c>
      <c r="H1208" s="2">
        <v>29.54115</v>
      </c>
      <c r="I1208" s="2">
        <v>0.00033</v>
      </c>
      <c r="J1208" s="2">
        <v>2.017</v>
      </c>
      <c r="K1208" s="2">
        <v>0.052</v>
      </c>
      <c r="L1208" s="2">
        <v>0.0257808626673277</v>
      </c>
      <c r="M1208" s="2"/>
      <c r="N1208" s="2"/>
      <c r="O1208" s="2" t="s">
        <v>2381</v>
      </c>
      <c r="P1208" s="2">
        <v>0.87</v>
      </c>
      <c r="Q1208" s="2">
        <v>0.05</v>
      </c>
      <c r="R1208" s="2">
        <v>0.0574712643678161</v>
      </c>
      <c r="S1208" s="5">
        <v>44224</v>
      </c>
      <c r="U1208" s="2">
        <f t="shared" si="39"/>
        <v>2.30552246499265</v>
      </c>
      <c r="V1208" s="2">
        <f t="shared" si="40"/>
        <v>2.22353701764499</v>
      </c>
    </row>
    <row r="1209" spans="1:22">
      <c r="A1209" s="2" t="s">
        <v>2382</v>
      </c>
      <c r="B1209" s="2" t="str">
        <f>IF(COUNTIF(A1209:A4728,A1209:A4728)&gt;1,"",A1209:A4728)</f>
        <v>K2-172 c</v>
      </c>
      <c r="C1209" s="2" t="s">
        <v>1877</v>
      </c>
      <c r="D1209" s="2">
        <v>1</v>
      </c>
      <c r="E1209" s="2">
        <v>2</v>
      </c>
      <c r="F1209" s="2" t="s">
        <v>21</v>
      </c>
      <c r="G1209" s="2" t="s">
        <v>221</v>
      </c>
      <c r="H1209" s="2">
        <v>29.62682</v>
      </c>
      <c r="I1209" s="2">
        <v>0.001555</v>
      </c>
      <c r="J1209" s="2">
        <v>3.206</v>
      </c>
      <c r="K1209" s="2">
        <v>0.189</v>
      </c>
      <c r="L1209" s="2">
        <v>0.0589519650655022</v>
      </c>
      <c r="M1209" s="2"/>
      <c r="N1209" s="2"/>
      <c r="O1209" s="2" t="s">
        <v>221</v>
      </c>
      <c r="P1209" s="2">
        <v>0.93</v>
      </c>
      <c r="Q1209" s="2">
        <v>0.03</v>
      </c>
      <c r="R1209" s="2">
        <v>0.032258064516129</v>
      </c>
      <c r="S1209" s="5">
        <v>43146</v>
      </c>
      <c r="U1209" s="2">
        <f t="shared" si="39"/>
        <v>3.60254658047657</v>
      </c>
      <c r="V1209" s="2">
        <f t="shared" si="40"/>
        <v>3.53520962946864</v>
      </c>
    </row>
    <row r="1210" spans="1:22">
      <c r="A1210" s="2" t="s">
        <v>2383</v>
      </c>
      <c r="B1210" s="2" t="str">
        <f>IF(COUNTIF(A1210:A4850,A1210:A4850)&gt;1,"",A1210:A4850)</f>
        <v>HD 3167 c</v>
      </c>
      <c r="C1210" s="2" t="s">
        <v>2384</v>
      </c>
      <c r="D1210" s="2">
        <v>1</v>
      </c>
      <c r="E1210" s="2">
        <v>3</v>
      </c>
      <c r="F1210" s="2" t="s">
        <v>21</v>
      </c>
      <c r="G1210" s="2" t="s">
        <v>2385</v>
      </c>
      <c r="H1210" s="2">
        <v>29.84622</v>
      </c>
      <c r="I1210" s="2">
        <v>0.00098</v>
      </c>
      <c r="J1210" s="2">
        <v>2.74</v>
      </c>
      <c r="K1210" s="2">
        <v>0.106</v>
      </c>
      <c r="L1210" s="2">
        <v>0.0386861313868613</v>
      </c>
      <c r="M1210" s="2">
        <v>8.33</v>
      </c>
      <c r="N1210" s="2">
        <v>1.79</v>
      </c>
      <c r="O1210" s="2" t="s">
        <v>2385</v>
      </c>
      <c r="P1210" s="2">
        <v>0.88</v>
      </c>
      <c r="Q1210" s="2">
        <v>0.02</v>
      </c>
      <c r="R1210" s="2">
        <v>0.0227272727272727</v>
      </c>
      <c r="S1210" s="5">
        <v>44389</v>
      </c>
      <c r="U1210" s="2">
        <f t="shared" si="39"/>
        <v>3.12554033831407</v>
      </c>
      <c r="V1210" s="2">
        <f t="shared" si="40"/>
        <v>3.02336515242263</v>
      </c>
    </row>
    <row r="1211" spans="1:22">
      <c r="A1211" s="2" t="s">
        <v>2386</v>
      </c>
      <c r="B1211" s="2" t="str">
        <f>IF(COUNTIF(A1211:A4669,A1211:A4669)&gt;1,"",A1211:A4669)</f>
        <v>Kepler-531 b</v>
      </c>
      <c r="C1211" s="2" t="s">
        <v>2387</v>
      </c>
      <c r="D1211" s="2">
        <v>1</v>
      </c>
      <c r="E1211" s="2">
        <v>1</v>
      </c>
      <c r="F1211" s="2" t="s">
        <v>21</v>
      </c>
      <c r="G1211" s="2" t="s">
        <v>46</v>
      </c>
      <c r="H1211" s="2">
        <v>29.88487723</v>
      </c>
      <c r="I1211" s="2">
        <v>3.072e-5</v>
      </c>
      <c r="J1211" s="2">
        <v>2.81</v>
      </c>
      <c r="K1211" s="2">
        <v>0.12</v>
      </c>
      <c r="L1211" s="2">
        <v>0.0427046263345196</v>
      </c>
      <c r="M1211" s="2"/>
      <c r="N1211" s="2"/>
      <c r="O1211" s="2" t="s">
        <v>46</v>
      </c>
      <c r="P1211" s="2">
        <v>0.72</v>
      </c>
      <c r="Q1211" s="2">
        <v>0.05</v>
      </c>
      <c r="R1211" s="2">
        <v>0.0694444444444444</v>
      </c>
      <c r="S1211" s="5">
        <v>42863</v>
      </c>
      <c r="U1211" s="2">
        <f t="shared" si="39"/>
        <v>3.37746225061461</v>
      </c>
      <c r="V1211" s="2">
        <f t="shared" si="40"/>
        <v>3.10096563036454</v>
      </c>
    </row>
    <row r="1212" spans="1:22">
      <c r="A1212" s="2" t="s">
        <v>2388</v>
      </c>
      <c r="B1212" s="2" t="str">
        <f>IF(COUNTIF(A1212:A4404,A1212:A4404)&gt;1,"",A1212:A4404)</f>
        <v>Kepler-649 b</v>
      </c>
      <c r="C1212" s="2" t="s">
        <v>2389</v>
      </c>
      <c r="D1212" s="2">
        <v>1</v>
      </c>
      <c r="E1212" s="2">
        <v>1</v>
      </c>
      <c r="F1212" s="2" t="s">
        <v>21</v>
      </c>
      <c r="G1212" s="2" t="s">
        <v>28</v>
      </c>
      <c r="H1212" s="2">
        <v>29.90722674</v>
      </c>
      <c r="I1212" s="2">
        <v>5.373e-5</v>
      </c>
      <c r="J1212" s="2">
        <v>2.26</v>
      </c>
      <c r="K1212" s="2">
        <v>0.14</v>
      </c>
      <c r="L1212" s="2">
        <v>0.0619469026548673</v>
      </c>
      <c r="M1212" s="2"/>
      <c r="N1212" s="2"/>
      <c r="O1212" s="2" t="s">
        <v>28</v>
      </c>
      <c r="P1212" s="2">
        <v>0.97</v>
      </c>
      <c r="Q1212" s="2">
        <v>0.04</v>
      </c>
      <c r="R1212" s="2">
        <v>0.0412371134020619</v>
      </c>
      <c r="S1212" s="5">
        <v>42500</v>
      </c>
      <c r="U1212" s="2">
        <f t="shared" si="39"/>
        <v>2.5140137064386</v>
      </c>
      <c r="V1212" s="2">
        <f t="shared" si="40"/>
        <v>2.49418286926133</v>
      </c>
    </row>
    <row r="1213" spans="1:22">
      <c r="A1213" s="2" t="s">
        <v>2390</v>
      </c>
      <c r="B1213" s="2" t="str">
        <f>IF(COUNTIF(A1213:A4671,A1213:A4671)&gt;1,"",A1213:A4671)</f>
        <v>Kepler-576 b</v>
      </c>
      <c r="C1213" s="2" t="s">
        <v>2391</v>
      </c>
      <c r="D1213" s="2">
        <v>1</v>
      </c>
      <c r="E1213" s="2">
        <v>1</v>
      </c>
      <c r="F1213" s="2" t="s">
        <v>21</v>
      </c>
      <c r="G1213" s="2" t="s">
        <v>46</v>
      </c>
      <c r="H1213" s="2">
        <v>29.9111886</v>
      </c>
      <c r="I1213" s="2">
        <v>9.444e-5</v>
      </c>
      <c r="J1213" s="2">
        <v>2.9</v>
      </c>
      <c r="K1213" s="2">
        <v>0.29</v>
      </c>
      <c r="L1213" s="2">
        <v>0.1</v>
      </c>
      <c r="M1213" s="2"/>
      <c r="N1213" s="2"/>
      <c r="O1213" s="2" t="s">
        <v>46</v>
      </c>
      <c r="P1213" s="2">
        <v>0.85</v>
      </c>
      <c r="Q1213" s="2">
        <v>0.06</v>
      </c>
      <c r="R1213" s="2">
        <v>0.0705882352941176</v>
      </c>
      <c r="S1213" s="5">
        <v>42863</v>
      </c>
      <c r="U1213" s="2">
        <f t="shared" si="39"/>
        <v>3.33867471152437</v>
      </c>
      <c r="V1213" s="2">
        <f t="shared" si="40"/>
        <v>3.20053829747402</v>
      </c>
    </row>
    <row r="1214" spans="1:22">
      <c r="A1214" s="2" t="s">
        <v>2392</v>
      </c>
      <c r="B1214" s="2" t="str">
        <f>IF(COUNTIF(A1214:A4420,A1214:A4420)&gt;1,"",A1214:A4420)</f>
        <v>Kepler-1460 b</v>
      </c>
      <c r="C1214" s="2" t="s">
        <v>2393</v>
      </c>
      <c r="D1214" s="2">
        <v>1</v>
      </c>
      <c r="E1214" s="2">
        <v>1</v>
      </c>
      <c r="F1214" s="2" t="s">
        <v>21</v>
      </c>
      <c r="G1214" s="2" t="s">
        <v>28</v>
      </c>
      <c r="H1214" s="2">
        <v>29.9633247</v>
      </c>
      <c r="I1214" s="2">
        <v>0.0002186</v>
      </c>
      <c r="J1214" s="2">
        <v>1.96</v>
      </c>
      <c r="K1214" s="2">
        <v>0.14</v>
      </c>
      <c r="L1214" s="2">
        <v>0.0714285714285714</v>
      </c>
      <c r="M1214" s="2"/>
      <c r="N1214" s="2"/>
      <c r="O1214" s="2" t="s">
        <v>28</v>
      </c>
      <c r="P1214" s="2">
        <v>0.7</v>
      </c>
      <c r="Q1214" s="2">
        <v>0.03</v>
      </c>
      <c r="R1214" s="2">
        <v>0.0428571428571429</v>
      </c>
      <c r="S1214" s="5">
        <v>42500</v>
      </c>
      <c r="U1214" s="2">
        <f t="shared" si="39"/>
        <v>2.37368825551479</v>
      </c>
      <c r="V1214" s="2">
        <f t="shared" si="40"/>
        <v>2.16346150157617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小刺豚</cp:lastModifiedBy>
  <dcterms:created xsi:type="dcterms:W3CDTF">2023-10-08T02:32:00Z</dcterms:created>
  <dcterms:modified xsi:type="dcterms:W3CDTF">2023-10-20T06:47:45Z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F22392EEE69B4DC88CD1CEFB63430165_11</vt:lpwstr>
  </property>
  <property fmtid="{D5CDD505-2E9C-101B-9397-08002B2CF9AE}" pid="3" name="KSOProductBuildVer">
    <vt:lpwstr>2052-12.1.0.15712</vt:lpwstr>
  </property>
</Properties>
</file>